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alladiumgroup-my.sharepoint.com/personal/zabiullah_ahmadyar_thepalladiumgroup_com/Documents/Desktop/"/>
    </mc:Choice>
  </mc:AlternateContent>
  <xr:revisionPtr revIDLastSave="0" documentId="8_{DDFA10AD-B599-44B8-8017-2752077C3202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Tableau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9" l="1"/>
  <c r="B28" i="9"/>
  <c r="B29" i="9"/>
  <c r="H27" i="9"/>
  <c r="H28" i="9"/>
  <c r="H29" i="9"/>
  <c r="F27" i="9"/>
  <c r="F28" i="9"/>
  <c r="F29" i="9"/>
  <c r="D27" i="9"/>
  <c r="D28" i="9"/>
  <c r="D29" i="9"/>
  <c r="B12" i="9" l="1"/>
  <c r="H15" i="9"/>
  <c r="F13" i="9"/>
  <c r="D14" i="9"/>
  <c r="D12" i="9"/>
  <c r="F12" i="9"/>
  <c r="H13" i="9" l="1"/>
  <c r="H14" i="9"/>
  <c r="H16" i="9"/>
  <c r="H17" i="9"/>
  <c r="H18" i="9"/>
  <c r="H19" i="9"/>
  <c r="H20" i="9"/>
  <c r="H21" i="9"/>
  <c r="H22" i="9"/>
  <c r="H23" i="9"/>
  <c r="H24" i="9"/>
  <c r="H25" i="9"/>
  <c r="H26" i="9"/>
  <c r="H12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</calcChain>
</file>

<file path=xl/sharedStrings.xml><?xml version="1.0" encoding="utf-8"?>
<sst xmlns="http://schemas.openxmlformats.org/spreadsheetml/2006/main" count="33" uniqueCount="31">
  <si>
    <t>Tableau de Portefeuille</t>
  </si>
  <si>
    <t>Numéro de demande de candidature RFA-CATALYZE-Sahel-2021-0001</t>
  </si>
  <si>
    <t>Nom de l'institution financière (IF):</t>
  </si>
  <si>
    <t>Valeur de financement IF (Francs CFA) - Année 2018</t>
  </si>
  <si>
    <t>Valeur de financement IF (Francs CFA) - Année 2019</t>
  </si>
  <si>
    <t>Valeur de financement IF (Francs CFA) - Année 2020</t>
  </si>
  <si>
    <t>Financement offert:</t>
  </si>
  <si>
    <t>Montant total (années 2018, 2019 et 2020)</t>
  </si>
  <si>
    <t>Valeur de financement 2018 (Francs CFA)</t>
  </si>
  <si>
    <t>%</t>
  </si>
  <si>
    <t>Valeur de financement 2019 (Francs CFA)</t>
  </si>
  <si>
    <t>Valeur de financement 2020 (Francs CFA)</t>
  </si>
  <si>
    <t>Aux femmes</t>
  </si>
  <si>
    <t>Aux jeunes</t>
  </si>
  <si>
    <t>Pour la chaîne de valeur - Niébé</t>
  </si>
  <si>
    <t>Pour la chaîne de valeur - Volaille</t>
  </si>
  <si>
    <t>Pour la chaîne de valeur - Petits Ruminants</t>
  </si>
  <si>
    <t>Pour la chaîne de valeur - Sésame</t>
  </si>
  <si>
    <t>Pour la chaîne de valeur - Arachide</t>
  </si>
  <si>
    <t>Pour la chaîne de valeur - Pêche</t>
  </si>
  <si>
    <t>Pour la chaîne de valeur - Betail</t>
  </si>
  <si>
    <t>Pour la chaîne de valeur - Transformation Laitière</t>
  </si>
  <si>
    <t>Pour la chaîne de valeur - Oignons</t>
  </si>
  <si>
    <t>Pour la chaîne de valeur - Apiculture</t>
  </si>
  <si>
    <t>Dans la région de Tillabéry</t>
  </si>
  <si>
    <t>Dans la région de Maradi</t>
  </si>
  <si>
    <t>Dand la région de Zinder</t>
  </si>
  <si>
    <t>Pour le chaine de valeur -Souhet</t>
  </si>
  <si>
    <t>Pour la chaine de valeur Riz</t>
  </si>
  <si>
    <t>pour la chaine de valeur Pisciculture</t>
  </si>
  <si>
    <t>LIF IF doit remplir les cellules en couleur des colonnes B, C, E et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</si>
</sst>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Tahoma"/>
      <family val="2"/>
    </font>
    <font>
      <b/>
      <u/>
      <sz val="10"/>
      <name val="Arial"/>
      <family val="2"/>
    </font>
    <font>
      <sz val="10"/>
      <name val="Arial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0" xfId="0" applyFont="1"/>
    <xf numFmtId="0" fontId="3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2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ercent" xfId="11" builtinId="5"/>
    <cellStyle name="Percent 2" xfId="8" xr:uid="{00000000-0005-0000-0000-000008000000}"/>
    <cellStyle name="Percent 3" xfId="9" xr:uid="{00000000-0005-0000-0000-000009000000}"/>
    <cellStyle name="Percent 4" xfId="10" xr:uid="{00000000-0005-0000-0000-00000A000000}"/>
  </cellStyles>
  <dxfs count="0"/>
  <tableStyles count="0" defaultTableStyle="TableStyleMedium9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workbookViewId="0">
      <selection activeCell="C5" sqref="C5"/>
    </sheetView>
  </sheetViews>
  <sheetFormatPr defaultColWidth="8.6640625" defaultRowHeight="13.2" x14ac:dyDescent="0.25"/>
  <cols>
    <col min="1" max="1" width="49.33203125" customWidth="1"/>
    <col min="2" max="2" width="34.44140625" customWidth="1"/>
    <col min="3" max="3" width="22.88671875" customWidth="1"/>
    <col min="4" max="4" width="8" customWidth="1"/>
    <col min="5" max="5" width="22.88671875" customWidth="1"/>
    <col min="6" max="6" width="8" customWidth="1"/>
    <col min="7" max="7" width="22.88671875" customWidth="1"/>
    <col min="8" max="8" width="8" customWidth="1"/>
    <col min="9" max="9" width="22.88671875" customWidth="1"/>
  </cols>
  <sheetData>
    <row r="1" spans="1:14" s="2" customForma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s="2" customFormat="1" x14ac:dyDescent="0.25">
      <c r="A2" s="3"/>
      <c r="B2" s="3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5"/>
    </row>
    <row r="3" spans="1:14" s="2" customFormat="1" x14ac:dyDescent="0.25">
      <c r="A3" s="14" t="s">
        <v>30</v>
      </c>
      <c r="B3" s="3"/>
      <c r="C3" s="4"/>
      <c r="D3" s="4"/>
      <c r="E3" s="4"/>
      <c r="F3" s="4"/>
      <c r="G3" s="4"/>
      <c r="H3" s="4"/>
      <c r="I3" s="4"/>
      <c r="J3" s="15"/>
      <c r="K3" s="15"/>
      <c r="L3" s="15"/>
      <c r="M3" s="15"/>
      <c r="N3" s="15"/>
    </row>
    <row r="4" spans="1:14" s="2" customFormat="1" x14ac:dyDescent="0.25">
      <c r="A4" s="3" t="s">
        <v>1</v>
      </c>
      <c r="B4" s="3"/>
      <c r="C4" s="4"/>
      <c r="D4" s="4"/>
      <c r="E4" s="4"/>
      <c r="F4" s="4"/>
      <c r="G4" s="4"/>
      <c r="H4" s="4"/>
      <c r="I4" s="4"/>
      <c r="J4" s="15"/>
      <c r="K4" s="15"/>
      <c r="L4" s="15"/>
      <c r="M4" s="15"/>
      <c r="N4" s="15"/>
    </row>
    <row r="5" spans="1:14" s="2" customFormat="1" ht="13.8" thickBot="1" x14ac:dyDescent="0.3">
      <c r="A5" s="3"/>
      <c r="B5" s="3"/>
      <c r="C5" s="4"/>
      <c r="D5" s="4"/>
      <c r="E5" s="4"/>
      <c r="F5" s="4"/>
      <c r="G5" s="4"/>
      <c r="H5" s="4"/>
      <c r="I5" s="4"/>
      <c r="J5" s="15"/>
      <c r="K5" s="15"/>
      <c r="L5" s="15"/>
      <c r="M5" s="15"/>
      <c r="N5" s="15"/>
    </row>
    <row r="6" spans="1:14" s="2" customFormat="1" ht="13.8" thickBot="1" x14ac:dyDescent="0.3">
      <c r="A6" s="11" t="s">
        <v>2</v>
      </c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" customFormat="1" ht="13.8" thickBot="1" x14ac:dyDescent="0.3">
      <c r="A7" s="12" t="s">
        <v>3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2" customFormat="1" ht="13.8" thickBot="1" x14ac:dyDescent="0.3">
      <c r="A8" s="12" t="s">
        <v>4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2" customFormat="1" ht="13.8" thickBot="1" x14ac:dyDescent="0.3">
      <c r="A9" s="13" t="s">
        <v>5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1" spans="1:14" ht="25.5" customHeight="1" x14ac:dyDescent="0.25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9</v>
      </c>
      <c r="G11" s="8" t="s">
        <v>11</v>
      </c>
      <c r="H11" s="8" t="s">
        <v>9</v>
      </c>
      <c r="I11" s="6"/>
    </row>
    <row r="12" spans="1:14" x14ac:dyDescent="0.25">
      <c r="A12" s="5" t="s">
        <v>12</v>
      </c>
      <c r="B12" s="9">
        <f>C12+E12+G12</f>
        <v>12</v>
      </c>
      <c r="C12" s="17">
        <v>12</v>
      </c>
      <c r="D12" s="10" t="e">
        <f>C12/$B$7</f>
        <v>#DIV/0!</v>
      </c>
      <c r="E12" s="17"/>
      <c r="F12" s="10" t="e">
        <f>E12/$B$8</f>
        <v>#DIV/0!</v>
      </c>
      <c r="G12" s="17"/>
      <c r="H12" s="10" t="e">
        <f>G12/$B$9</f>
        <v>#DIV/0!</v>
      </c>
    </row>
    <row r="13" spans="1:14" x14ac:dyDescent="0.25">
      <c r="A13" s="5" t="s">
        <v>13</v>
      </c>
      <c r="B13" s="9">
        <f t="shared" ref="B13:B29" si="0">C13+E13+G13</f>
        <v>0</v>
      </c>
      <c r="C13" s="17"/>
      <c r="D13" s="10" t="e">
        <f t="shared" ref="D13:D29" si="1">C13/$B$7</f>
        <v>#DIV/0!</v>
      </c>
      <c r="E13" s="17"/>
      <c r="F13" s="10" t="e">
        <f>E13/$B$8</f>
        <v>#DIV/0!</v>
      </c>
      <c r="G13" s="17"/>
      <c r="H13" s="10" t="e">
        <f t="shared" ref="H13:H29" si="2">G13/$B$9</f>
        <v>#DIV/0!</v>
      </c>
    </row>
    <row r="14" spans="1:14" x14ac:dyDescent="0.25">
      <c r="A14" s="5" t="s">
        <v>24</v>
      </c>
      <c r="B14" s="9">
        <f t="shared" si="0"/>
        <v>0</v>
      </c>
      <c r="C14" s="17"/>
      <c r="D14" s="10" t="e">
        <f>C14/$B$7</f>
        <v>#DIV/0!</v>
      </c>
      <c r="E14" s="17"/>
      <c r="F14" s="10" t="e">
        <f t="shared" ref="F14:F29" si="3">E14/$B$8</f>
        <v>#DIV/0!</v>
      </c>
      <c r="G14" s="17"/>
      <c r="H14" s="10" t="e">
        <f t="shared" si="2"/>
        <v>#DIV/0!</v>
      </c>
    </row>
    <row r="15" spans="1:14" x14ac:dyDescent="0.25">
      <c r="A15" s="5" t="s">
        <v>25</v>
      </c>
      <c r="B15" s="9">
        <f t="shared" si="0"/>
        <v>0</v>
      </c>
      <c r="C15" s="17"/>
      <c r="D15" s="10" t="e">
        <f t="shared" si="1"/>
        <v>#DIV/0!</v>
      </c>
      <c r="E15" s="17"/>
      <c r="F15" s="10" t="e">
        <f t="shared" si="3"/>
        <v>#DIV/0!</v>
      </c>
      <c r="G15" s="17"/>
      <c r="H15" s="10" t="e">
        <f>G15/$B$9</f>
        <v>#DIV/0!</v>
      </c>
    </row>
    <row r="16" spans="1:14" x14ac:dyDescent="0.25">
      <c r="A16" s="5" t="s">
        <v>26</v>
      </c>
      <c r="B16" s="9">
        <f t="shared" si="0"/>
        <v>0</v>
      </c>
      <c r="C16" s="17"/>
      <c r="D16" s="10" t="e">
        <f t="shared" si="1"/>
        <v>#DIV/0!</v>
      </c>
      <c r="E16" s="17"/>
      <c r="F16" s="10" t="e">
        <f t="shared" si="3"/>
        <v>#DIV/0!</v>
      </c>
      <c r="G16" s="17"/>
      <c r="H16" s="10" t="e">
        <f t="shared" si="2"/>
        <v>#DIV/0!</v>
      </c>
    </row>
    <row r="17" spans="1:8" x14ac:dyDescent="0.25">
      <c r="A17" s="5" t="s">
        <v>14</v>
      </c>
      <c r="B17" s="9">
        <f t="shared" si="0"/>
        <v>0</v>
      </c>
      <c r="C17" s="17"/>
      <c r="D17" s="10" t="e">
        <f t="shared" si="1"/>
        <v>#DIV/0!</v>
      </c>
      <c r="E17" s="17"/>
      <c r="F17" s="10" t="e">
        <f t="shared" si="3"/>
        <v>#DIV/0!</v>
      </c>
      <c r="G17" s="17"/>
      <c r="H17" s="10" t="e">
        <f t="shared" si="2"/>
        <v>#DIV/0!</v>
      </c>
    </row>
    <row r="18" spans="1:8" x14ac:dyDescent="0.25">
      <c r="A18" s="5" t="s">
        <v>15</v>
      </c>
      <c r="B18" s="9">
        <f t="shared" si="0"/>
        <v>0</v>
      </c>
      <c r="C18" s="17"/>
      <c r="D18" s="10" t="e">
        <f t="shared" si="1"/>
        <v>#DIV/0!</v>
      </c>
      <c r="E18" s="17"/>
      <c r="F18" s="10" t="e">
        <f t="shared" si="3"/>
        <v>#DIV/0!</v>
      </c>
      <c r="G18" s="17"/>
      <c r="H18" s="10" t="e">
        <f t="shared" si="2"/>
        <v>#DIV/0!</v>
      </c>
    </row>
    <row r="19" spans="1:8" x14ac:dyDescent="0.25">
      <c r="A19" s="5" t="s">
        <v>16</v>
      </c>
      <c r="B19" s="9">
        <f t="shared" si="0"/>
        <v>0</v>
      </c>
      <c r="C19" s="17"/>
      <c r="D19" s="10" t="e">
        <f t="shared" si="1"/>
        <v>#DIV/0!</v>
      </c>
      <c r="E19" s="17"/>
      <c r="F19" s="10" t="e">
        <f t="shared" si="3"/>
        <v>#DIV/0!</v>
      </c>
      <c r="G19" s="17"/>
      <c r="H19" s="10" t="e">
        <f t="shared" si="2"/>
        <v>#DIV/0!</v>
      </c>
    </row>
    <row r="20" spans="1:8" x14ac:dyDescent="0.25">
      <c r="A20" s="5" t="s">
        <v>17</v>
      </c>
      <c r="B20" s="9">
        <f t="shared" si="0"/>
        <v>0</v>
      </c>
      <c r="C20" s="17"/>
      <c r="D20" s="10" t="e">
        <f t="shared" si="1"/>
        <v>#DIV/0!</v>
      </c>
      <c r="E20" s="17"/>
      <c r="F20" s="10" t="e">
        <f t="shared" si="3"/>
        <v>#DIV/0!</v>
      </c>
      <c r="G20" s="17"/>
      <c r="H20" s="10" t="e">
        <f t="shared" si="2"/>
        <v>#DIV/0!</v>
      </c>
    </row>
    <row r="21" spans="1:8" x14ac:dyDescent="0.25">
      <c r="A21" s="5" t="s">
        <v>18</v>
      </c>
      <c r="B21" s="9">
        <f t="shared" si="0"/>
        <v>0</v>
      </c>
      <c r="C21" s="17"/>
      <c r="D21" s="10" t="e">
        <f t="shared" si="1"/>
        <v>#DIV/0!</v>
      </c>
      <c r="E21" s="17"/>
      <c r="F21" s="10" t="e">
        <f t="shared" si="3"/>
        <v>#DIV/0!</v>
      </c>
      <c r="G21" s="17"/>
      <c r="H21" s="10" t="e">
        <f t="shared" si="2"/>
        <v>#DIV/0!</v>
      </c>
    </row>
    <row r="22" spans="1:8" x14ac:dyDescent="0.25">
      <c r="A22" s="5" t="s">
        <v>19</v>
      </c>
      <c r="B22" s="9">
        <f t="shared" si="0"/>
        <v>0</v>
      </c>
      <c r="C22" s="17"/>
      <c r="D22" s="10" t="e">
        <f t="shared" si="1"/>
        <v>#DIV/0!</v>
      </c>
      <c r="E22" s="17"/>
      <c r="F22" s="10" t="e">
        <f t="shared" si="3"/>
        <v>#DIV/0!</v>
      </c>
      <c r="G22" s="17"/>
      <c r="H22" s="10" t="e">
        <f t="shared" si="2"/>
        <v>#DIV/0!</v>
      </c>
    </row>
    <row r="23" spans="1:8" x14ac:dyDescent="0.25">
      <c r="A23" s="5" t="s">
        <v>20</v>
      </c>
      <c r="B23" s="9">
        <f t="shared" si="0"/>
        <v>0</v>
      </c>
      <c r="C23" s="17"/>
      <c r="D23" s="10" t="e">
        <f t="shared" si="1"/>
        <v>#DIV/0!</v>
      </c>
      <c r="E23" s="17"/>
      <c r="F23" s="10" t="e">
        <f t="shared" si="3"/>
        <v>#DIV/0!</v>
      </c>
      <c r="G23" s="17"/>
      <c r="H23" s="10" t="e">
        <f t="shared" si="2"/>
        <v>#DIV/0!</v>
      </c>
    </row>
    <row r="24" spans="1:8" x14ac:dyDescent="0.25">
      <c r="A24" s="5" t="s">
        <v>21</v>
      </c>
      <c r="B24" s="9">
        <f t="shared" si="0"/>
        <v>0</v>
      </c>
      <c r="C24" s="17"/>
      <c r="D24" s="10" t="e">
        <f t="shared" si="1"/>
        <v>#DIV/0!</v>
      </c>
      <c r="E24" s="17"/>
      <c r="F24" s="10" t="e">
        <f t="shared" si="3"/>
        <v>#DIV/0!</v>
      </c>
      <c r="G24" s="17"/>
      <c r="H24" s="10" t="e">
        <f t="shared" si="2"/>
        <v>#DIV/0!</v>
      </c>
    </row>
    <row r="25" spans="1:8" x14ac:dyDescent="0.25">
      <c r="A25" s="5" t="s">
        <v>22</v>
      </c>
      <c r="B25" s="9">
        <f t="shared" si="0"/>
        <v>0</v>
      </c>
      <c r="C25" s="17"/>
      <c r="D25" s="10" t="e">
        <f t="shared" si="1"/>
        <v>#DIV/0!</v>
      </c>
      <c r="E25" s="17"/>
      <c r="F25" s="10" t="e">
        <f t="shared" si="3"/>
        <v>#DIV/0!</v>
      </c>
      <c r="G25" s="17"/>
      <c r="H25" s="10" t="e">
        <f t="shared" si="2"/>
        <v>#DIV/0!</v>
      </c>
    </row>
    <row r="26" spans="1:8" x14ac:dyDescent="0.25">
      <c r="A26" s="5" t="s">
        <v>23</v>
      </c>
      <c r="B26" s="9">
        <f t="shared" si="0"/>
        <v>0</v>
      </c>
      <c r="C26" s="17"/>
      <c r="D26" s="10" t="e">
        <f t="shared" si="1"/>
        <v>#DIV/0!</v>
      </c>
      <c r="E26" s="17"/>
      <c r="F26" s="10" t="e">
        <f t="shared" si="3"/>
        <v>#DIV/0!</v>
      </c>
      <c r="G26" s="17"/>
      <c r="H26" s="10" t="e">
        <f t="shared" si="2"/>
        <v>#DIV/0!</v>
      </c>
    </row>
    <row r="27" spans="1:8" x14ac:dyDescent="0.25">
      <c r="A27" s="5" t="s">
        <v>27</v>
      </c>
      <c r="B27" s="9">
        <f t="shared" si="0"/>
        <v>0</v>
      </c>
      <c r="C27" s="17"/>
      <c r="D27" s="10" t="e">
        <f t="shared" si="1"/>
        <v>#DIV/0!</v>
      </c>
      <c r="E27" s="17"/>
      <c r="F27" s="10" t="e">
        <f t="shared" si="3"/>
        <v>#DIV/0!</v>
      </c>
      <c r="G27" s="17"/>
      <c r="H27" s="10" t="e">
        <f t="shared" si="2"/>
        <v>#DIV/0!</v>
      </c>
    </row>
    <row r="28" spans="1:8" x14ac:dyDescent="0.25">
      <c r="A28" s="5" t="s">
        <v>28</v>
      </c>
      <c r="B28" s="9">
        <f t="shared" si="0"/>
        <v>0</v>
      </c>
      <c r="C28" s="17"/>
      <c r="D28" s="10" t="e">
        <f t="shared" si="1"/>
        <v>#DIV/0!</v>
      </c>
      <c r="E28" s="17"/>
      <c r="F28" s="10" t="e">
        <f t="shared" si="3"/>
        <v>#DIV/0!</v>
      </c>
      <c r="G28" s="17"/>
      <c r="H28" s="10" t="e">
        <f t="shared" si="2"/>
        <v>#DIV/0!</v>
      </c>
    </row>
    <row r="29" spans="1:8" x14ac:dyDescent="0.25">
      <c r="A29" s="5" t="s">
        <v>29</v>
      </c>
      <c r="B29" s="9">
        <f t="shared" si="0"/>
        <v>0</v>
      </c>
      <c r="C29" s="17"/>
      <c r="D29" s="10" t="e">
        <f t="shared" si="1"/>
        <v>#DIV/0!</v>
      </c>
      <c r="E29" s="17"/>
      <c r="F29" s="10" t="e">
        <f t="shared" si="3"/>
        <v>#DIV/0!</v>
      </c>
      <c r="G29" s="17"/>
      <c r="H29" s="10" t="e">
        <f t="shared" si="2"/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5" ma:contentTypeDescription="Create a new document." ma:contentTypeScope="" ma:versionID="6bfcbdc0897fe95aff10ccd8f9d889fb">
  <xsd:schema xmlns:xsd="http://www.w3.org/2001/XMLSchema" xmlns:xs="http://www.w3.org/2001/XMLSchema" xmlns:p="http://schemas.microsoft.com/office/2006/metadata/properties" xmlns:ns2="cf91b0af-a72e-4dd3-8268-94f91e472b9d" xmlns:ns3="330f1608-76c2-4e95-a56c-dcbc0d77f5de" targetNamespace="http://schemas.microsoft.com/office/2006/metadata/properties" ma:root="true" ma:fieldsID="cd023049fdda848c80e17e3cc8f37b58" ns2:_="" ns3:_="">
    <xsd:import namespace="cf91b0af-a72e-4dd3-8268-94f91e472b9d"/>
    <xsd:import namespace="330f1608-76c2-4e95-a56c-dcbc0d77f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</documentManagement>
</p:properties>
</file>

<file path=customXml/itemProps1.xml><?xml version="1.0" encoding="utf-8"?>
<ds:datastoreItem xmlns:ds="http://schemas.openxmlformats.org/officeDocument/2006/customXml" ds:itemID="{781297A2-9264-4464-8A34-BB6CDFF4D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1b0af-a72e-4dd3-8268-94f91e472b9d"/>
    <ds:schemaRef ds:uri="330f1608-76c2-4e95-a56c-dcbc0d77f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8DE6C5-E77C-4F54-9573-F0AD25C7D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1AE3A-9319-4E64-A82D-324CA90564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Liberia FED Draft</dc:subject>
  <dc:creator>MM</dc:creator>
  <cp:keywords/>
  <dc:description/>
  <cp:lastModifiedBy>Ahmadyar, Zabiullah</cp:lastModifiedBy>
  <cp:revision/>
  <dcterms:created xsi:type="dcterms:W3CDTF">2004-04-07T14:59:11Z</dcterms:created>
  <dcterms:modified xsi:type="dcterms:W3CDTF">2021-10-27T17:18:35Z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Order">
    <vt:r8>489700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