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06"/>
  <workbookPr/>
  <mc:AlternateContent xmlns:mc="http://schemas.openxmlformats.org/markup-compatibility/2006">
    <mc:Choice Requires="x15">
      <x15ac:absPath xmlns:x15ac="http://schemas.microsoft.com/office/spreadsheetml/2010/11/ac" url="https://palladiumgroup.sharepoint.com/sites/Catalyze/Procurement/01 Procurement/13 LAC Accelerator/2024-0001 - Transaction Advisors/02 RFP &amp; Amendments/"/>
    </mc:Choice>
  </mc:AlternateContent>
  <xr:revisionPtr revIDLastSave="0" documentId="8_{092F1818-8F9A-4297-90C6-27C8C73DECE7}" xr6:coauthVersionLast="47" xr6:coauthVersionMax="47" xr10:uidLastSave="{00000000-0000-0000-0000-000000000000}"/>
  <bookViews>
    <workbookView xWindow="-120" yWindow="-120" windowWidth="29040" windowHeight="15840" xr2:uid="{E3C57789-565E-4B94-BCAC-FFCA28D8E824}"/>
  </bookViews>
  <sheets>
    <sheet name="Attachment 4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9" i="2" l="1"/>
  <c r="E8" i="2"/>
  <c r="E39" i="2"/>
  <c r="E34" i="2"/>
  <c r="E29" i="2"/>
  <c r="E23" i="2"/>
  <c r="E24" i="2" s="1"/>
  <c r="E41" i="2" s="1"/>
  <c r="E15" i="2"/>
  <c r="E16" i="2" s="1"/>
  <c r="E7" i="2"/>
</calcChain>
</file>

<file path=xl/sharedStrings.xml><?xml version="1.0" encoding="utf-8"?>
<sst xmlns="http://schemas.openxmlformats.org/spreadsheetml/2006/main" count="40" uniqueCount="17">
  <si>
    <t>Illustrative Examples</t>
  </si>
  <si>
    <t>Illustrative Example 1:</t>
  </si>
  <si>
    <t>If TASP successfully enters into an agreement with a client in Ecuador, and successfully closes $500,000 in equity financing by September 30, 2024, it will be paid as follows:</t>
  </si>
  <si>
    <t xml:space="preserve">Deliverable 0: Opportunity description and eligibility matrix </t>
  </si>
  <si>
    <t xml:space="preserve">Deliverable 1: Engagement letter and work plan </t>
  </si>
  <si>
    <t>Deliverable 2: Investor due diligence confirmed</t>
  </si>
  <si>
    <t>Deliverable 3: Term Sheet received</t>
  </si>
  <si>
    <t>Incentive payment</t>
  </si>
  <si>
    <t>Total transaction payment:</t>
  </si>
  <si>
    <t>Illustrative Example 2:</t>
  </si>
  <si>
    <t>If TASP successfully enters into an agreement with a client Mexico, and successfully closes $2,000,000 in debt financing, it will be paid as follows:</t>
  </si>
  <si>
    <t>$32,000 is greater than max transaction payment of $25,000</t>
  </si>
  <si>
    <t>Illustrative Example 3:</t>
  </si>
  <si>
    <t>If TASP successfully enters into an agreement with 4 clients in Chile, 3 of them move into due-diligence with investors, and 1 closes $750,000 in equity financing.</t>
  </si>
  <si>
    <t>Deliverable 3: NA</t>
  </si>
  <si>
    <t>Deliverable 2: NA</t>
  </si>
  <si>
    <t>Total contract payment: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</si>
</sst>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5">
    <font>
      <sz val="11"/>
      <color theme="1"/>
      <name val="Aptos Narrow"/>
      <family val="2"/>
      <scheme val="minor"/>
    </font>
    <font>
      <b/>
      <sz val="14"/>
      <color rgb="FFFFFFFF"/>
      <name val="Calibri"/>
      <family val="2"/>
    </font>
    <font>
      <b/>
      <sz val="11"/>
      <color theme="1"/>
      <name val="Aptos Narrow"/>
      <family val="2"/>
      <scheme val="minor"/>
    </font>
    <font>
      <i/>
      <sz val="11"/>
      <color theme="1"/>
      <name val="Aptos Narrow"/>
      <family val="2"/>
      <scheme val="minor"/>
    </font>
    <font>
      <u/>
      <sz val="11"/>
      <color theme="1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75623"/>
        <bgColor rgb="FF000000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0" xfId="0" applyFont="1" applyFill="1" applyAlignment="1">
      <alignment vertical="center"/>
    </xf>
    <xf numFmtId="0" fontId="0" fillId="3" borderId="0" xfId="0" applyFill="1"/>
    <xf numFmtId="0" fontId="3" fillId="3" borderId="0" xfId="0" applyFont="1" applyFill="1" applyAlignment="1">
      <alignment horizontal="left" indent="1"/>
    </xf>
    <xf numFmtId="0" fontId="0" fillId="3" borderId="1" xfId="0" applyFill="1" applyBorder="1"/>
    <xf numFmtId="6" fontId="0" fillId="3" borderId="1" xfId="0" applyNumberFormat="1" applyFill="1" applyBorder="1"/>
    <xf numFmtId="0" fontId="0" fillId="3" borderId="2" xfId="0" applyFill="1" applyBorder="1"/>
    <xf numFmtId="6" fontId="0" fillId="3" borderId="2" xfId="0" applyNumberFormat="1" applyFill="1" applyBorder="1"/>
    <xf numFmtId="0" fontId="0" fillId="3" borderId="3" xfId="0" applyFill="1" applyBorder="1"/>
    <xf numFmtId="0" fontId="2" fillId="3" borderId="3" xfId="0" applyFont="1" applyFill="1" applyBorder="1" applyAlignment="1">
      <alignment horizontal="right"/>
    </xf>
    <xf numFmtId="6" fontId="2" fillId="3" borderId="3" xfId="0" applyNumberFormat="1" applyFont="1" applyFill="1" applyBorder="1"/>
    <xf numFmtId="6" fontId="0" fillId="3" borderId="0" xfId="0" applyNumberFormat="1" applyFill="1"/>
    <xf numFmtId="6" fontId="4" fillId="3" borderId="0" xfId="0" applyNumberFormat="1" applyFont="1" applyFill="1"/>
    <xf numFmtId="0" fontId="3" fillId="3" borderId="0" xfId="0" applyFont="1" applyFill="1"/>
    <xf numFmtId="6" fontId="2" fillId="3" borderId="0" xfId="0" applyNumberFormat="1" applyFont="1" applyFill="1" applyAlignment="1">
      <alignment horizontal="right"/>
    </xf>
    <xf numFmtId="0" fontId="2" fillId="3" borderId="0" xfId="0" applyFont="1" applyFill="1" applyAlignment="1">
      <alignment horizontal="right"/>
    </xf>
    <xf numFmtId="0" fontId="0" fillId="3" borderId="4" xfId="0" applyFill="1" applyBorder="1"/>
    <xf numFmtId="0" fontId="3" fillId="0" borderId="4" xfId="0" applyFont="1" applyBorder="1"/>
    <xf numFmtId="0" fontId="0" fillId="0" borderId="4" xfId="0" applyBorder="1"/>
    <xf numFmtId="6" fontId="4" fillId="0" borderId="4" xfId="0" applyNumberFormat="1" applyFont="1" applyBorder="1"/>
    <xf numFmtId="0" fontId="2" fillId="0" borderId="3" xfId="0" applyFont="1" applyBorder="1" applyAlignment="1">
      <alignment horizontal="right"/>
    </xf>
    <xf numFmtId="0" fontId="0" fillId="0" borderId="3" xfId="0" applyBorder="1"/>
    <xf numFmtId="6" fontId="2" fillId="0" borderId="3" xfId="0" applyNumberFormat="1" applyFont="1" applyBorder="1"/>
    <xf numFmtId="0" fontId="0" fillId="0" borderId="0" xfId="0" applyAlignment="1">
      <alignment horizontal="left" vertical="top" wrapText="1" indent="1"/>
    </xf>
    <xf numFmtId="0" fontId="0" fillId="3" borderId="0" xfId="0" applyFill="1" applyAlignment="1">
      <alignment horizontal="left" vertical="top" wrapText="1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31683F-8EA5-4E74-B1F8-C75732F67461}">
  <dimension ref="B1:E41"/>
  <sheetViews>
    <sheetView tabSelected="1" workbookViewId="0">
      <pane ySplit="1" topLeftCell="A2" activePane="bottomLeft" state="frozen"/>
      <selection pane="bottomLeft" activeCell="C8" sqref="C8:F9"/>
    </sheetView>
  </sheetViews>
  <sheetFormatPr defaultRowHeight="15"/>
  <cols>
    <col min="1" max="1" width="3.7109375" customWidth="1"/>
    <col min="2" max="2" width="31.7109375" customWidth="1"/>
    <col min="3" max="3" width="32.140625" customWidth="1"/>
    <col min="4" max="4" width="27.85546875" customWidth="1"/>
  </cols>
  <sheetData>
    <row r="1" spans="2:5" ht="22.5" customHeight="1">
      <c r="B1" s="1" t="s">
        <v>0</v>
      </c>
      <c r="C1" s="1"/>
      <c r="D1" s="1"/>
      <c r="E1" s="1"/>
    </row>
    <row r="2" spans="2:5">
      <c r="B2" s="3" t="s">
        <v>1</v>
      </c>
      <c r="C2" s="2"/>
      <c r="D2" s="2"/>
      <c r="E2" s="2"/>
    </row>
    <row r="3" spans="2:5" ht="30.75" customHeight="1">
      <c r="B3" s="23" t="s">
        <v>2</v>
      </c>
      <c r="C3" s="23"/>
      <c r="D3" s="23"/>
      <c r="E3" s="23"/>
    </row>
    <row r="4" spans="2:5">
      <c r="B4" s="4"/>
      <c r="C4" s="4" t="s">
        <v>3</v>
      </c>
      <c r="D4" s="4"/>
      <c r="E4" s="5">
        <v>0</v>
      </c>
    </row>
    <row r="5" spans="2:5">
      <c r="B5" s="6"/>
      <c r="C5" s="6" t="s">
        <v>4</v>
      </c>
      <c r="D5" s="6"/>
      <c r="E5" s="7">
        <v>1000</v>
      </c>
    </row>
    <row r="6" spans="2:5">
      <c r="B6" s="6"/>
      <c r="C6" s="6" t="s">
        <v>5</v>
      </c>
      <c r="D6" s="6"/>
      <c r="E6" s="7">
        <v>1000</v>
      </c>
    </row>
    <row r="7" spans="2:5">
      <c r="B7" s="6"/>
      <c r="C7" s="6" t="s">
        <v>6</v>
      </c>
      <c r="D7" s="6"/>
      <c r="E7" s="7">
        <f>500000*0.025</f>
        <v>12500</v>
      </c>
    </row>
    <row r="8" spans="2:5">
      <c r="B8" s="16"/>
      <c r="C8" s="17" t="s">
        <v>7</v>
      </c>
      <c r="D8" s="18"/>
      <c r="E8" s="19">
        <f>500000*0.005</f>
        <v>2500</v>
      </c>
    </row>
    <row r="9" spans="2:5">
      <c r="B9" s="8"/>
      <c r="C9" s="20" t="s">
        <v>8</v>
      </c>
      <c r="D9" s="21"/>
      <c r="E9" s="22">
        <f>SUM(E4:E8)</f>
        <v>17000</v>
      </c>
    </row>
    <row r="10" spans="2:5">
      <c r="B10" s="3" t="s">
        <v>9</v>
      </c>
      <c r="C10" s="2"/>
      <c r="D10" s="2"/>
      <c r="E10" s="2"/>
    </row>
    <row r="11" spans="2:5" ht="32.25" customHeight="1">
      <c r="B11" s="24" t="s">
        <v>10</v>
      </c>
      <c r="C11" s="24"/>
      <c r="D11" s="24"/>
      <c r="E11" s="24"/>
    </row>
    <row r="12" spans="2:5">
      <c r="B12" s="2"/>
      <c r="C12" s="4" t="s">
        <v>3</v>
      </c>
      <c r="D12" s="2"/>
      <c r="E12" s="11">
        <v>0</v>
      </c>
    </row>
    <row r="13" spans="2:5">
      <c r="B13" s="2"/>
      <c r="C13" s="6" t="s">
        <v>4</v>
      </c>
      <c r="D13" s="2"/>
      <c r="E13" s="11">
        <v>1000</v>
      </c>
    </row>
    <row r="14" spans="2:5">
      <c r="B14" s="2"/>
      <c r="C14" s="6" t="s">
        <v>5</v>
      </c>
      <c r="D14" s="2"/>
      <c r="E14" s="11">
        <v>1000</v>
      </c>
    </row>
    <row r="15" spans="2:5">
      <c r="B15" s="2"/>
      <c r="C15" s="6" t="s">
        <v>6</v>
      </c>
      <c r="D15" s="2"/>
      <c r="E15" s="12">
        <f>2000000*0.015</f>
        <v>30000</v>
      </c>
    </row>
    <row r="16" spans="2:5">
      <c r="B16" s="2"/>
      <c r="C16" s="13" t="s">
        <v>11</v>
      </c>
      <c r="D16" s="2"/>
      <c r="E16" s="11">
        <f>SUM(E12:E15)</f>
        <v>32000</v>
      </c>
    </row>
    <row r="17" spans="2:5">
      <c r="B17" s="8"/>
      <c r="C17" s="9" t="s">
        <v>8</v>
      </c>
      <c r="D17" s="8"/>
      <c r="E17" s="10">
        <v>25000</v>
      </c>
    </row>
    <row r="18" spans="2:5">
      <c r="B18" s="3" t="s">
        <v>12</v>
      </c>
      <c r="C18" s="2"/>
      <c r="D18" s="2"/>
      <c r="E18" s="2"/>
    </row>
    <row r="19" spans="2:5" ht="33" customHeight="1">
      <c r="B19" s="24" t="s">
        <v>13</v>
      </c>
      <c r="C19" s="24"/>
      <c r="D19" s="24"/>
      <c r="E19" s="24"/>
    </row>
    <row r="20" spans="2:5">
      <c r="B20" s="2"/>
      <c r="C20" s="4" t="s">
        <v>3</v>
      </c>
      <c r="D20" s="2"/>
      <c r="E20" s="11">
        <v>0</v>
      </c>
    </row>
    <row r="21" spans="2:5">
      <c r="B21" s="2"/>
      <c r="C21" s="6" t="s">
        <v>4</v>
      </c>
      <c r="D21" s="2"/>
      <c r="E21" s="11">
        <v>1000</v>
      </c>
    </row>
    <row r="22" spans="2:5">
      <c r="B22" s="2"/>
      <c r="C22" s="6" t="s">
        <v>5</v>
      </c>
      <c r="D22" s="2"/>
      <c r="E22" s="11">
        <v>1000</v>
      </c>
    </row>
    <row r="23" spans="2:5">
      <c r="B23" s="2"/>
      <c r="C23" s="6" t="s">
        <v>6</v>
      </c>
      <c r="D23" s="2"/>
      <c r="E23" s="12">
        <f>750000*0.025</f>
        <v>18750</v>
      </c>
    </row>
    <row r="24" spans="2:5">
      <c r="B24" s="2"/>
      <c r="C24" s="14" t="s">
        <v>8</v>
      </c>
      <c r="D24" s="2"/>
      <c r="E24" s="11">
        <f>1000+1000+E23</f>
        <v>20750</v>
      </c>
    </row>
    <row r="25" spans="2:5">
      <c r="B25" s="2"/>
      <c r="C25" s="4" t="s">
        <v>3</v>
      </c>
      <c r="D25" s="2"/>
      <c r="E25" s="11">
        <v>0</v>
      </c>
    </row>
    <row r="26" spans="2:5">
      <c r="B26" s="2"/>
      <c r="C26" s="6" t="s">
        <v>4</v>
      </c>
      <c r="D26" s="2"/>
      <c r="E26" s="11">
        <v>1000</v>
      </c>
    </row>
    <row r="27" spans="2:5">
      <c r="B27" s="2"/>
      <c r="C27" s="6" t="s">
        <v>5</v>
      </c>
      <c r="D27" s="2"/>
      <c r="E27" s="11">
        <v>1000</v>
      </c>
    </row>
    <row r="28" spans="2:5">
      <c r="B28" s="2"/>
      <c r="C28" s="6" t="s">
        <v>14</v>
      </c>
      <c r="D28" s="2"/>
      <c r="E28" s="12">
        <v>0</v>
      </c>
    </row>
    <row r="29" spans="2:5">
      <c r="B29" s="2"/>
      <c r="C29" s="14" t="s">
        <v>8</v>
      </c>
      <c r="D29" s="2"/>
      <c r="E29" s="11">
        <f>SUM(E25:E28)</f>
        <v>2000</v>
      </c>
    </row>
    <row r="30" spans="2:5">
      <c r="B30" s="2"/>
      <c r="C30" s="4" t="s">
        <v>3</v>
      </c>
      <c r="D30" s="2"/>
      <c r="E30" s="11">
        <v>0</v>
      </c>
    </row>
    <row r="31" spans="2:5">
      <c r="B31" s="2"/>
      <c r="C31" s="6" t="s">
        <v>4</v>
      </c>
      <c r="D31" s="2"/>
      <c r="E31" s="11">
        <v>1000</v>
      </c>
    </row>
    <row r="32" spans="2:5">
      <c r="B32" s="2"/>
      <c r="C32" s="6" t="s">
        <v>5</v>
      </c>
      <c r="D32" s="2"/>
      <c r="E32" s="11">
        <v>1000</v>
      </c>
    </row>
    <row r="33" spans="2:5">
      <c r="B33" s="2"/>
      <c r="C33" s="6" t="s">
        <v>14</v>
      </c>
      <c r="D33" s="2"/>
      <c r="E33" s="12">
        <v>0</v>
      </c>
    </row>
    <row r="34" spans="2:5">
      <c r="B34" s="2"/>
      <c r="C34" s="14" t="s">
        <v>8</v>
      </c>
      <c r="D34" s="2"/>
      <c r="E34" s="11">
        <f>SUM(E30:E33)</f>
        <v>2000</v>
      </c>
    </row>
    <row r="35" spans="2:5">
      <c r="B35" s="2"/>
      <c r="C35" s="4" t="s">
        <v>3</v>
      </c>
      <c r="D35" s="2"/>
      <c r="E35" s="11">
        <v>0</v>
      </c>
    </row>
    <row r="36" spans="2:5">
      <c r="B36" s="2"/>
      <c r="C36" s="6" t="s">
        <v>4</v>
      </c>
      <c r="D36" s="2"/>
      <c r="E36" s="11">
        <v>1000</v>
      </c>
    </row>
    <row r="37" spans="2:5">
      <c r="B37" s="2"/>
      <c r="C37" s="6" t="s">
        <v>15</v>
      </c>
      <c r="D37" s="2"/>
      <c r="E37" s="11">
        <v>0</v>
      </c>
    </row>
    <row r="38" spans="2:5">
      <c r="B38" s="2"/>
      <c r="C38" s="6" t="s">
        <v>14</v>
      </c>
      <c r="D38" s="2"/>
      <c r="E38" s="12">
        <v>0</v>
      </c>
    </row>
    <row r="39" spans="2:5">
      <c r="B39" s="2"/>
      <c r="C39" s="14" t="s">
        <v>8</v>
      </c>
      <c r="D39" s="2"/>
      <c r="E39" s="11">
        <f>SUM(E35:E38)</f>
        <v>1000</v>
      </c>
    </row>
    <row r="40" spans="2:5">
      <c r="B40" s="2"/>
      <c r="C40" s="2"/>
      <c r="D40" s="2"/>
      <c r="E40" s="2"/>
    </row>
    <row r="41" spans="2:5">
      <c r="B41" s="2"/>
      <c r="C41" s="15" t="s">
        <v>16</v>
      </c>
      <c r="D41" s="2"/>
      <c r="E41" s="11">
        <f>SUM(E24+E29+E34+E39)</f>
        <v>25750</v>
      </c>
    </row>
  </sheetData>
  <mergeCells count="3">
    <mergeCell ref="B3:E3"/>
    <mergeCell ref="B11:E11"/>
    <mergeCell ref="B19:E19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cf91b0af-a72e-4dd3-8268-94f91e472b9d" xsi:nil="true"/>
    <lcf76f155ced4ddcb4097134ff3c332f xmlns="cf91b0af-a72e-4dd3-8268-94f91e472b9d">
      <Terms xmlns="http://schemas.microsoft.com/office/infopath/2007/PartnerControls"/>
    </lcf76f155ced4ddcb4097134ff3c332f>
    <TaxCatchAll xmlns="cb072776-f788-448c-b714-c7f8cb34fd0a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DF5CB41E8347D459E64753A8BD61C91" ma:contentTypeVersion="20" ma:contentTypeDescription="Create a new document." ma:contentTypeScope="" ma:versionID="8be78c4af216a6d50cbd3d0fe5de46ce">
  <xsd:schema xmlns:xsd="http://www.w3.org/2001/XMLSchema" xmlns:xs="http://www.w3.org/2001/XMLSchema" xmlns:p="http://schemas.microsoft.com/office/2006/metadata/properties" xmlns:ns2="cf91b0af-a72e-4dd3-8268-94f91e472b9d" xmlns:ns3="330f1608-76c2-4e95-a56c-dcbc0d77f5de" xmlns:ns4="cb072776-f788-448c-b714-c7f8cb34fd0a" targetNamespace="http://schemas.microsoft.com/office/2006/metadata/properties" ma:root="true" ma:fieldsID="88849154dd10e2a65f83311aeb892def" ns2:_="" ns3:_="" ns4:_="">
    <xsd:import namespace="cf91b0af-a72e-4dd3-8268-94f91e472b9d"/>
    <xsd:import namespace="330f1608-76c2-4e95-a56c-dcbc0d77f5de"/>
    <xsd:import namespace="cb072776-f788-448c-b714-c7f8cb34fd0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_Flow_SignoffStatu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4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91b0af-a72e-4dd3-8268-94f91e472b9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_Flow_SignoffStatus" ma:index="19" nillable="true" ma:displayName="Sign-off status" ma:internalName="Sign_x002d_off_x0020_status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822da0a8-ca36-4ce9-9eaa-25e2c66f0d7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0f1608-76c2-4e95-a56c-dcbc0d77f5d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072776-f788-448c-b714-c7f8cb34fd0a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951a025f-bb41-4b9a-a333-e6c3e343a028}" ma:internalName="TaxCatchAll" ma:showField="CatchAllData" ma:web="330f1608-76c2-4e95-a56c-dcbc0d77f5d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FDC5183-6054-4408-BAAA-18C67A7B648F}"/>
</file>

<file path=customXml/itemProps2.xml><?xml version="1.0" encoding="utf-8"?>
<ds:datastoreItem xmlns:ds="http://schemas.openxmlformats.org/officeDocument/2006/customXml" ds:itemID="{3A3BBFE4-BE3C-45D7-821C-DF89B518FC29}"/>
</file>

<file path=customXml/itemProps3.xml><?xml version="1.0" encoding="utf-8"?>
<ds:datastoreItem xmlns:ds="http://schemas.openxmlformats.org/officeDocument/2006/customXml" ds:itemID="{34F7CD32-B4F7-4D01-A9D5-E1289174E6D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Macias, Alejandro</dc:creator>
  <cp:keywords/>
  <dc:description/>
  <cp:lastModifiedBy/>
  <cp:revision/>
  <dcterms:created xsi:type="dcterms:W3CDTF">2024-04-01T12:32:29Z</dcterms:created>
  <dcterms:modified xsi:type="dcterms:W3CDTF">2024-05-09T13:08:03Z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0x0101006DF5CB41E8347D459E64753A8BD61C91</vt:lpwstr>
  </property>
  <property fmtid="{D5CDD505-2E9C-101B-9397-08002B2CF9AE}" pid="3" name="MediaServiceImageTags">
    <vt:lpwstr/>
  </property>
</Properties>
</file>