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lladiumgroup.sharepoint.com/sites/Catalyze/Procurement/01 Procurement/05 Ethiopia/2023-0019 OIC MGMT/02 RFP &amp; Amendments/"/>
    </mc:Choice>
  </mc:AlternateContent>
  <xr:revisionPtr revIDLastSave="190" documentId="13_ncr:1_{AB5F45F1-F1A4-4659-AA0F-BE69A462A416}" xr6:coauthVersionLast="47" xr6:coauthVersionMax="47" xr10:uidLastSave="{CBE9E031-CCD6-4093-9938-6D4D4A67DC62}"/>
  <bookViews>
    <workbookView xWindow="28680" yWindow="-120" windowWidth="29040" windowHeight="15840" activeTab="2" xr2:uid="{00000000-000D-0000-FFFF-FFFF00000000}"/>
  </bookViews>
  <sheets>
    <sheet name="(EXT) Summary Budget" sheetId="3" r:id="rId1"/>
    <sheet name="(EXT) Detailed Budget" sheetId="1" r:id="rId2"/>
    <sheet name="Budget Narrative" sheetId="4" r:id="rId3"/>
  </sheets>
  <definedNames>
    <definedName name="_xlnm.Print_Area" localSheetId="1">'(EXT) Detailed Budget'!$A$1:$F$157</definedName>
    <definedName name="_xlnm.Print_Area" localSheetId="0">'(EXT) Summary Budget'!$A$1:$C$30</definedName>
    <definedName name="_xlnm.Print_Titles" localSheetId="1">'(EXT) Detailed Budget'!$1:$8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A21" i="1"/>
  <c r="A3" i="1"/>
  <c r="D21" i="1" l="1"/>
  <c r="F21" i="1"/>
  <c r="F121" i="1" l="1"/>
  <c r="F120" i="1"/>
  <c r="F119" i="1"/>
  <c r="F118" i="1"/>
  <c r="F117" i="1"/>
  <c r="F116" i="1"/>
  <c r="F115" i="1"/>
  <c r="F114" i="1"/>
  <c r="F113" i="1"/>
  <c r="F112" i="1"/>
  <c r="A52" i="1" l="1"/>
  <c r="A38" i="1"/>
  <c r="A35" i="1"/>
  <c r="A14" i="3" l="1"/>
  <c r="D65" i="1" l="1"/>
  <c r="F64" i="1"/>
  <c r="D67" i="1"/>
  <c r="F67" i="1" s="1"/>
  <c r="A28" i="3"/>
  <c r="F138" i="1"/>
  <c r="F139" i="1"/>
  <c r="A141" i="1"/>
  <c r="F137" i="1"/>
  <c r="F136" i="1"/>
  <c r="F99" i="1"/>
  <c r="D72" i="1"/>
  <c r="A30" i="3"/>
  <c r="A21" i="3"/>
  <c r="A132" i="1"/>
  <c r="A123" i="1"/>
  <c r="A108" i="1"/>
  <c r="F106" i="1"/>
  <c r="A101" i="1"/>
  <c r="A18" i="3"/>
  <c r="A89" i="1"/>
  <c r="A77" i="1"/>
  <c r="D74" i="1"/>
  <c r="F74" i="1" s="1"/>
  <c r="F71" i="1"/>
  <c r="F61" i="1"/>
  <c r="A16" i="3"/>
  <c r="A12" i="3"/>
  <c r="A10" i="3"/>
  <c r="D52" i="1"/>
  <c r="D32" i="1"/>
  <c r="D33" i="1"/>
  <c r="A1" i="1"/>
  <c r="F129" i="1"/>
  <c r="F130" i="1"/>
  <c r="F128" i="1"/>
  <c r="F127" i="1"/>
  <c r="F87" i="1"/>
  <c r="F98" i="1"/>
  <c r="F85" i="1"/>
  <c r="F123" i="1" l="1"/>
  <c r="C24" i="3" s="1"/>
  <c r="F72" i="1"/>
  <c r="D75" i="1"/>
  <c r="F75" i="1" s="1"/>
  <c r="D66" i="1"/>
  <c r="F66" i="1" s="1"/>
  <c r="D68" i="1"/>
  <c r="F68" i="1" s="1"/>
  <c r="D73" i="1"/>
  <c r="F73" i="1" s="1"/>
  <c r="F132" i="1"/>
  <c r="C25" i="3" s="1"/>
  <c r="F141" i="1"/>
  <c r="C26" i="3" s="1"/>
  <c r="F65" i="1"/>
  <c r="D54" i="1"/>
  <c r="F49" i="1"/>
  <c r="F89" i="1"/>
  <c r="C19" i="3" s="1"/>
  <c r="F101" i="1"/>
  <c r="C22" i="3" s="1"/>
  <c r="F91" i="1" l="1"/>
  <c r="C18" i="3"/>
  <c r="F50" i="1"/>
  <c r="F52" i="1" s="1"/>
  <c r="D23" i="1"/>
  <c r="F77" i="1"/>
  <c r="C17" i="3" s="1"/>
  <c r="C15" i="3" l="1"/>
  <c r="C16" i="3" l="1"/>
  <c r="C14" i="3"/>
  <c r="F54" i="1"/>
  <c r="F79" i="1"/>
  <c r="E31" i="1"/>
  <c r="E105" i="1"/>
  <c r="F105" i="1" s="1"/>
  <c r="C11" i="3"/>
  <c r="F23" i="1"/>
  <c r="C10" i="3" l="1"/>
  <c r="F150" i="1"/>
  <c r="E33" i="1"/>
  <c r="F33" i="1" s="1"/>
  <c r="F31" i="1"/>
  <c r="E32" i="1"/>
  <c r="F108" i="1"/>
  <c r="C23" i="3" s="1"/>
  <c r="F32" i="1" l="1"/>
  <c r="C21" i="3"/>
  <c r="F144" i="1"/>
  <c r="F35" i="1" l="1"/>
  <c r="F38" i="1" l="1"/>
  <c r="C13" i="3" s="1"/>
  <c r="F40" i="1" l="1"/>
  <c r="F146" i="1" s="1"/>
  <c r="C12" i="3"/>
  <c r="C28" i="3" s="1"/>
  <c r="F152" i="1" l="1"/>
  <c r="F156" i="1" s="1"/>
  <c r="C30" i="3" l="1"/>
  <c r="C32" i="3" s="1"/>
</calcChain>
</file>

<file path=xl/sharedStrings.xml><?xml version="1.0" encoding="utf-8"?>
<sst xmlns="http://schemas.openxmlformats.org/spreadsheetml/2006/main" count="221" uniqueCount="113">
  <si>
    <t>Period of Performance:</t>
  </si>
  <si>
    <t>Firm Name</t>
  </si>
  <si>
    <t>SUMMARY BUDGET</t>
  </si>
  <si>
    <t>Total</t>
  </si>
  <si>
    <t xml:space="preserve">     Local In-Country Staff</t>
  </si>
  <si>
    <t xml:space="preserve">     Local Staff</t>
  </si>
  <si>
    <t xml:space="preserve">     Local Consultants</t>
  </si>
  <si>
    <t xml:space="preserve">     Local and Domestic Travel</t>
  </si>
  <si>
    <t xml:space="preserve">     Supplies</t>
  </si>
  <si>
    <t xml:space="preserve">     Equipment Operation Costs</t>
  </si>
  <si>
    <t xml:space="preserve">     Insurance/Travel</t>
  </si>
  <si>
    <t xml:space="preserve">     Activities: Trainings, Workshops, Conferences, etc.</t>
  </si>
  <si>
    <t xml:space="preserve">     Project Office Costs</t>
  </si>
  <si>
    <t xml:space="preserve">     Communication Costs</t>
  </si>
  <si>
    <t>DETAILED BUDGET</t>
  </si>
  <si>
    <t>Contract Term</t>
  </si>
  <si>
    <t>Line Item / Description</t>
  </si>
  <si>
    <t>Name</t>
  </si>
  <si>
    <t>Unit</t>
  </si>
  <si>
    <t>Units</t>
  </si>
  <si>
    <t>Cost/Unit</t>
  </si>
  <si>
    <t>Cost</t>
  </si>
  <si>
    <t>I. PERSONNEL</t>
  </si>
  <si>
    <t>Position</t>
  </si>
  <si>
    <t>TBD</t>
  </si>
  <si>
    <t xml:space="preserve">/day </t>
  </si>
  <si>
    <t>TOTAL PERSONNEL</t>
  </si>
  <si>
    <t>II. FRINGE BENEFITS</t>
  </si>
  <si>
    <t>%</t>
  </si>
  <si>
    <t>Local In-Country Staff Fringe Benefits</t>
  </si>
  <si>
    <t>Local Fringe Benefit #1</t>
  </si>
  <si>
    <t>Local Fringe Benefit #2</t>
  </si>
  <si>
    <t>Local Fringe Benefit #3</t>
  </si>
  <si>
    <t>TOTAL, FRINGE BENEFITS:</t>
  </si>
  <si>
    <t>Independent Consultants - Local</t>
  </si>
  <si>
    <t>Local Consultant 1</t>
  </si>
  <si>
    <t>Local Consultant 2</t>
  </si>
  <si>
    <t>TOTAL, CONSULTANTS:</t>
  </si>
  <si>
    <t>a. [Enter Trip Title]</t>
  </si>
  <si>
    <t>Days/Trip</t>
  </si>
  <si>
    <t xml:space="preserve">Airfare </t>
  </si>
  <si>
    <t>Origin - Destination</t>
  </si>
  <si>
    <t>Trips</t>
  </si>
  <si>
    <t>Per Diem</t>
  </si>
  <si>
    <t>[Enter Per Diem City Here]</t>
  </si>
  <si>
    <t>Days</t>
  </si>
  <si>
    <t>Ground Transportation</t>
  </si>
  <si>
    <t>Airport Transfers</t>
  </si>
  <si>
    <t>Miscellaneous</t>
  </si>
  <si>
    <t>b. [Enter Trip Title]</t>
  </si>
  <si>
    <t>Local Travel</t>
  </si>
  <si>
    <t>/month</t>
  </si>
  <si>
    <t>TOTAL, TRAVEL, TRANSPORTATION, AND PER DIEM</t>
  </si>
  <si>
    <t>Supplies #1</t>
  </si>
  <si>
    <t>/each</t>
  </si>
  <si>
    <t>Supplies #2</t>
  </si>
  <si>
    <t>Supplies #3</t>
  </si>
  <si>
    <t>TOTAL, EQUIPMENT AND SUPPLIES</t>
  </si>
  <si>
    <t>A. Equipment Operation Costs</t>
  </si>
  <si>
    <t>Vehicle rental/lease</t>
  </si>
  <si>
    <t>Software Licenses</t>
  </si>
  <si>
    <t>B. Insurance/Travel</t>
  </si>
  <si>
    <t>DBA - Local Staff</t>
  </si>
  <si>
    <t>/local salaries</t>
  </si>
  <si>
    <t>Other Insurance</t>
  </si>
  <si>
    <t>C. Activities: Training, Workshops, Conferences, etc.</t>
  </si>
  <si>
    <t>If any</t>
  </si>
  <si>
    <t xml:space="preserve">Activity 1: Brief title </t>
  </si>
  <si>
    <t>/year</t>
  </si>
  <si>
    <t xml:space="preserve">Activity 2: Brief title </t>
  </si>
  <si>
    <t xml:space="preserve">Activity 3: Brief title </t>
  </si>
  <si>
    <t xml:space="preserve">Activity 4: Brief title </t>
  </si>
  <si>
    <t xml:space="preserve">Activity 5: Brief title </t>
  </si>
  <si>
    <t xml:space="preserve">Activity 6: Brief title </t>
  </si>
  <si>
    <t xml:space="preserve">Activity 7: Brief title </t>
  </si>
  <si>
    <t xml:space="preserve">Activity 8: Brief title </t>
  </si>
  <si>
    <t xml:space="preserve">Activity 9: Brief title </t>
  </si>
  <si>
    <t xml:space="preserve">Activity 10: Brief title </t>
  </si>
  <si>
    <t>D. Project Office Costs</t>
  </si>
  <si>
    <t>Office Rent</t>
  </si>
  <si>
    <t>Office Set-up and Furniture</t>
  </si>
  <si>
    <t>/one-time</t>
  </si>
  <si>
    <t>Office Utilities</t>
  </si>
  <si>
    <t>Office Supplies</t>
  </si>
  <si>
    <t>E. Communication Costs</t>
  </si>
  <si>
    <t>Telephone/Internet</t>
  </si>
  <si>
    <t>Monthly mobile phone top-up</t>
  </si>
  <si>
    <t>Postage and Shipping</t>
  </si>
  <si>
    <t>Printing/Photocopying</t>
  </si>
  <si>
    <t>TOTAL, OTHER DIRECT COSTS:</t>
  </si>
  <si>
    <t>OTHER COSTS</t>
  </si>
  <si>
    <t>A. Local long-term Staff</t>
  </si>
  <si>
    <t xml:space="preserve">Local Travel </t>
  </si>
  <si>
    <t xml:space="preserve">Supplies </t>
  </si>
  <si>
    <t>The company provides  benefits that include social security , pension, and staff health insurance.</t>
  </si>
  <si>
    <t>Two trips to Hawassa are required to hold stakholder workshops. Each trip will be three days and require two staff to travel. Costs include airfare, per diem, and ground transportation.</t>
  </si>
  <si>
    <r>
      <t xml:space="preserve">Cost Description: </t>
    </r>
    <r>
      <rPr>
        <sz val="10"/>
        <rFont val="Arial"/>
        <family val="2"/>
      </rPr>
      <t>Provide a description of the cost and justification for why it is necessary (see red text for examples)</t>
    </r>
  </si>
  <si>
    <t>III. CONSULTANTS</t>
  </si>
  <si>
    <t>IV. TRAVEL</t>
  </si>
  <si>
    <t>a. Hawassa</t>
  </si>
  <si>
    <t>V. SUPPLIES</t>
  </si>
  <si>
    <t>VI. OTHER DIRECT COSTS (ODCs)</t>
  </si>
  <si>
    <t>IV. TRAVEL, TRANSPORTATION, AND PER DIEM</t>
  </si>
  <si>
    <t>VII. TOTAL, DIRECT COSTS:</t>
  </si>
  <si>
    <t xml:space="preserve">VIII. OTHER COSTS </t>
  </si>
  <si>
    <t>IX. TOTAL ESTIMATED COST</t>
  </si>
  <si>
    <t>IX. GRAND TOTAL</t>
  </si>
  <si>
    <t>Budget Narrative</t>
  </si>
  <si>
    <t>Vehicle rental necessary for travel to stakeholder meetings and event.</t>
  </si>
  <si>
    <r>
      <t xml:space="preserve">Activity 1: </t>
    </r>
    <r>
      <rPr>
        <sz val="10"/>
        <color rgb="FFFF0000"/>
        <rFont val="Arial"/>
        <family val="2"/>
      </rPr>
      <t>Hawassa Stakeholder meeting</t>
    </r>
  </si>
  <si>
    <t>Associated costs include event room rental, refeshments, AV equipment rental, and printing of sign in sheet and handouts</t>
  </si>
  <si>
    <t>Manager</t>
  </si>
  <si>
    <t>The manager is responsible for overseeing day to day progress on the proposed activities and ensuring on time submission of deliverables. They will dedicate a total of 65 days over the life of the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</si>
</sst>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d\-mmm\-yy;@"/>
    <numFmt numFmtId="168" formatCode="0\ &quot;months&quot;"/>
    <numFmt numFmtId="169" formatCode="0.0"/>
    <numFmt numFmtId="170" formatCode="[$ETB]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0070C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23" fillId="0" borderId="0"/>
    <xf numFmtId="1" fontId="7" fillId="9" borderId="2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</cellStyleXfs>
  <cellXfs count="173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7" fillId="3" borderId="1" xfId="0" applyFont="1" applyFill="1" applyBorder="1"/>
    <xf numFmtId="0" fontId="7" fillId="3" borderId="5" xfId="0" applyFont="1" applyFill="1" applyBorder="1"/>
    <xf numFmtId="0" fontId="10" fillId="0" borderId="2" xfId="0" applyFont="1" applyBorder="1"/>
    <xf numFmtId="0" fontId="9" fillId="0" borderId="0" xfId="0" applyFont="1"/>
    <xf numFmtId="0" fontId="7" fillId="4" borderId="4" xfId="0" applyFont="1" applyFill="1" applyBorder="1"/>
    <xf numFmtId="0" fontId="10" fillId="0" borderId="7" xfId="0" applyFont="1" applyBorder="1"/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/>
    <xf numFmtId="0" fontId="13" fillId="2" borderId="8" xfId="0" applyFont="1" applyFill="1" applyBorder="1"/>
    <xf numFmtId="0" fontId="13" fillId="4" borderId="8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5" borderId="7" xfId="0" applyFont="1" applyFill="1" applyBorder="1"/>
    <xf numFmtId="0" fontId="13" fillId="0" borderId="2" xfId="0" applyFont="1" applyBorder="1" applyAlignment="1">
      <alignment horizontal="left"/>
    </xf>
    <xf numFmtId="0" fontId="10" fillId="0" borderId="4" xfId="0" applyFont="1" applyBorder="1"/>
    <xf numFmtId="0" fontId="8" fillId="0" borderId="0" xfId="0" applyFont="1"/>
    <xf numFmtId="0" fontId="0" fillId="0" borderId="0" xfId="0" applyAlignment="1">
      <alignment wrapText="1"/>
    </xf>
    <xf numFmtId="0" fontId="17" fillId="0" borderId="2" xfId="0" applyFont="1" applyBorder="1"/>
    <xf numFmtId="0" fontId="20" fillId="0" borderId="2" xfId="0" applyFont="1" applyBorder="1"/>
    <xf numFmtId="0" fontId="17" fillId="0" borderId="0" xfId="0" applyFont="1"/>
    <xf numFmtId="0" fontId="8" fillId="0" borderId="8" xfId="0" applyFont="1" applyBorder="1"/>
    <xf numFmtId="0" fontId="8" fillId="0" borderId="4" xfId="0" applyFont="1" applyBorder="1"/>
    <xf numFmtId="0" fontId="13" fillId="0" borderId="15" xfId="0" applyFont="1" applyBorder="1"/>
    <xf numFmtId="0" fontId="21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5" xfId="0" applyBorder="1"/>
    <xf numFmtId="0" fontId="10" fillId="0" borderId="7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7" fillId="0" borderId="9" xfId="0" applyFont="1" applyBorder="1"/>
    <xf numFmtId="169" fontId="7" fillId="0" borderId="2" xfId="0" applyNumberFormat="1" applyFont="1" applyBorder="1"/>
    <xf numFmtId="41" fontId="7" fillId="0" borderId="2" xfId="0" applyNumberFormat="1" applyFont="1" applyBorder="1"/>
    <xf numFmtId="0" fontId="10" fillId="0" borderId="8" xfId="0" applyFont="1" applyBorder="1"/>
    <xf numFmtId="168" fontId="7" fillId="0" borderId="2" xfId="0" applyNumberFormat="1" applyFont="1" applyBorder="1"/>
    <xf numFmtId="10" fontId="7" fillId="4" borderId="8" xfId="0" applyNumberFormat="1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13" fillId="2" borderId="4" xfId="0" applyFont="1" applyFill="1" applyBorder="1"/>
    <xf numFmtId="0" fontId="10" fillId="0" borderId="11" xfId="0" applyFont="1" applyBorder="1" applyAlignment="1">
      <alignment horizontal="center"/>
    </xf>
    <xf numFmtId="168" fontId="10" fillId="0" borderId="2" xfId="0" applyNumberFormat="1" applyFont="1" applyBorder="1"/>
    <xf numFmtId="0" fontId="0" fillId="8" borderId="4" xfId="0" applyFill="1" applyBorder="1"/>
    <xf numFmtId="0" fontId="8" fillId="7" borderId="4" xfId="0" applyFont="1" applyFill="1" applyBorder="1"/>
    <xf numFmtId="41" fontId="7" fillId="0" borderId="2" xfId="0" applyNumberFormat="1" applyFont="1" applyBorder="1" applyAlignment="1">
      <alignment horizontal="right"/>
    </xf>
    <xf numFmtId="44" fontId="13" fillId="2" borderId="8" xfId="0" applyNumberFormat="1" applyFont="1" applyFill="1" applyBorder="1"/>
    <xf numFmtId="41" fontId="8" fillId="0" borderId="8" xfId="0" applyNumberFormat="1" applyFont="1" applyBorder="1"/>
    <xf numFmtId="41" fontId="10" fillId="0" borderId="2" xfId="0" applyNumberFormat="1" applyFont="1" applyBorder="1"/>
    <xf numFmtId="44" fontId="13" fillId="0" borderId="2" xfId="0" applyNumberFormat="1" applyFont="1" applyBorder="1"/>
    <xf numFmtId="10" fontId="7" fillId="0" borderId="0" xfId="0" applyNumberFormat="1" applyFont="1"/>
    <xf numFmtId="10" fontId="7" fillId="0" borderId="2" xfId="0" applyNumberFormat="1" applyFont="1" applyBorder="1"/>
    <xf numFmtId="166" fontId="10" fillId="0" borderId="0" xfId="0" applyNumberFormat="1" applyFont="1" applyAlignment="1">
      <alignment horizontal="left"/>
    </xf>
    <xf numFmtId="0" fontId="10" fillId="0" borderId="15" xfId="0" applyFont="1" applyBorder="1" applyAlignment="1">
      <alignment horizontal="center"/>
    </xf>
    <xf numFmtId="41" fontId="7" fillId="0" borderId="0" xfId="0" quotePrefix="1" applyNumberFormat="1" applyFont="1"/>
    <xf numFmtId="169" fontId="8" fillId="0" borderId="2" xfId="0" applyNumberFormat="1" applyFont="1" applyBorder="1"/>
    <xf numFmtId="0" fontId="7" fillId="0" borderId="16" xfId="0" applyFont="1" applyBorder="1"/>
    <xf numFmtId="169" fontId="10" fillId="0" borderId="2" xfId="0" applyNumberFormat="1" applyFont="1" applyBorder="1"/>
    <xf numFmtId="0" fontId="10" fillId="3" borderId="2" xfId="0" applyFont="1" applyFill="1" applyBorder="1"/>
    <xf numFmtId="0" fontId="10" fillId="3" borderId="0" xfId="0" applyFont="1" applyFill="1"/>
    <xf numFmtId="0" fontId="10" fillId="6" borderId="15" xfId="0" applyFont="1" applyFill="1" applyBorder="1"/>
    <xf numFmtId="0" fontId="10" fillId="6" borderId="11" xfId="0" applyFont="1" applyFill="1" applyBorder="1"/>
    <xf numFmtId="0" fontId="7" fillId="0" borderId="2" xfId="0" applyFont="1" applyBorder="1" applyAlignment="1">
      <alignment horizontal="left"/>
    </xf>
    <xf numFmtId="41" fontId="8" fillId="0" borderId="2" xfId="0" applyNumberFormat="1" applyFont="1" applyBorder="1"/>
    <xf numFmtId="0" fontId="7" fillId="0" borderId="4" xfId="0" applyFont="1" applyBorder="1"/>
    <xf numFmtId="0" fontId="7" fillId="0" borderId="8" xfId="0" applyFont="1" applyBorder="1"/>
    <xf numFmtId="0" fontId="10" fillId="8" borderId="8" xfId="0" applyFont="1" applyFill="1" applyBorder="1"/>
    <xf numFmtId="0" fontId="10" fillId="7" borderId="8" xfId="0" applyFont="1" applyFill="1" applyBorder="1"/>
    <xf numFmtId="41" fontId="13" fillId="2" borderId="8" xfId="0" applyNumberFormat="1" applyFont="1" applyFill="1" applyBorder="1"/>
    <xf numFmtId="41" fontId="7" fillId="10" borderId="2" xfId="0" applyNumberFormat="1" applyFont="1" applyFill="1" applyBorder="1" applyAlignment="1">
      <alignment horizontal="right"/>
    </xf>
    <xf numFmtId="0" fontId="7" fillId="10" borderId="0" xfId="0" applyFont="1" applyFill="1"/>
    <xf numFmtId="0" fontId="8" fillId="10" borderId="2" xfId="0" applyFont="1" applyFill="1" applyBorder="1"/>
    <xf numFmtId="0" fontId="8" fillId="10" borderId="0" xfId="0" quotePrefix="1" applyFont="1" applyFill="1"/>
    <xf numFmtId="0" fontId="0" fillId="10" borderId="0" xfId="0" applyFill="1"/>
    <xf numFmtId="0" fontId="13" fillId="10" borderId="2" xfId="0" applyFont="1" applyFill="1" applyBorder="1"/>
    <xf numFmtId="0" fontId="7" fillId="10" borderId="2" xfId="0" applyFont="1" applyFill="1" applyBorder="1"/>
    <xf numFmtId="0" fontId="7" fillId="10" borderId="0" xfId="0" quotePrefix="1" applyFont="1" applyFill="1"/>
    <xf numFmtId="41" fontId="7" fillId="10" borderId="2" xfId="0" applyNumberFormat="1" applyFont="1" applyFill="1" applyBorder="1"/>
    <xf numFmtId="10" fontId="7" fillId="10" borderId="2" xfId="0" applyNumberFormat="1" applyFont="1" applyFill="1" applyBorder="1"/>
    <xf numFmtId="0" fontId="7" fillId="0" borderId="0" xfId="0" quotePrefix="1" applyFont="1"/>
    <xf numFmtId="0" fontId="27" fillId="0" borderId="0" xfId="0" applyFont="1"/>
    <xf numFmtId="10" fontId="7" fillId="0" borderId="0" xfId="53" applyNumberFormat="1" applyFont="1"/>
    <xf numFmtId="41" fontId="10" fillId="10" borderId="2" xfId="0" applyNumberFormat="1" applyFont="1" applyFill="1" applyBorder="1"/>
    <xf numFmtId="0" fontId="28" fillId="11" borderId="0" xfId="0" applyFont="1" applyFill="1"/>
    <xf numFmtId="170" fontId="10" fillId="0" borderId="0" xfId="0" applyNumberFormat="1" applyFont="1"/>
    <xf numFmtId="170" fontId="7" fillId="0" borderId="0" xfId="53" applyNumberFormat="1" applyFont="1"/>
    <xf numFmtId="170" fontId="7" fillId="0" borderId="0" xfId="0" applyNumberFormat="1" applyFont="1"/>
    <xf numFmtId="170" fontId="22" fillId="0" borderId="0" xfId="0" applyNumberFormat="1" applyFont="1"/>
    <xf numFmtId="170" fontId="10" fillId="0" borderId="11" xfId="0" applyNumberFormat="1" applyFont="1" applyBorder="1" applyAlignment="1">
      <alignment horizontal="center"/>
    </xf>
    <xf numFmtId="170" fontId="10" fillId="0" borderId="12" xfId="0" applyNumberFormat="1" applyFont="1" applyBorder="1" applyAlignment="1">
      <alignment horizontal="center"/>
    </xf>
    <xf numFmtId="170" fontId="7" fillId="0" borderId="1" xfId="0" applyNumberFormat="1" applyFont="1" applyBorder="1"/>
    <xf numFmtId="170" fontId="7" fillId="0" borderId="3" xfId="0" applyNumberFormat="1" applyFont="1" applyBorder="1"/>
    <xf numFmtId="170" fontId="7" fillId="0" borderId="6" xfId="0" applyNumberFormat="1" applyFont="1" applyBorder="1"/>
    <xf numFmtId="170" fontId="7" fillId="0" borderId="0" xfId="5" applyNumberFormat="1" applyAlignment="1">
      <alignment horizontal="right"/>
    </xf>
    <xf numFmtId="170" fontId="7" fillId="10" borderId="0" xfId="5" applyNumberFormat="1" applyFill="1" applyAlignment="1">
      <alignment horizontal="right"/>
    </xf>
    <xf numFmtId="170" fontId="8" fillId="0" borderId="4" xfId="5" applyNumberFormat="1" applyFont="1" applyBorder="1" applyAlignment="1">
      <alignment horizontal="right"/>
    </xf>
    <xf numFmtId="170" fontId="8" fillId="0" borderId="18" xfId="0" applyNumberFormat="1" applyFont="1" applyBorder="1"/>
    <xf numFmtId="170" fontId="7" fillId="0" borderId="6" xfId="5" applyNumberFormat="1" applyBorder="1" applyAlignment="1">
      <alignment horizontal="right"/>
    </xf>
    <xf numFmtId="170" fontId="8" fillId="0" borderId="0" xfId="5" applyNumberFormat="1" applyFont="1" applyAlignment="1">
      <alignment horizontal="right"/>
    </xf>
    <xf numFmtId="170" fontId="8" fillId="0" borderId="6" xfId="0" applyNumberFormat="1" applyFont="1" applyBorder="1"/>
    <xf numFmtId="170" fontId="13" fillId="2" borderId="4" xfId="0" applyNumberFormat="1" applyFont="1" applyFill="1" applyBorder="1"/>
    <xf numFmtId="170" fontId="13" fillId="2" borderId="18" xfId="5" applyNumberFormat="1" applyFont="1" applyFill="1" applyBorder="1"/>
    <xf numFmtId="170" fontId="8" fillId="0" borderId="0" xfId="0" applyNumberFormat="1" applyFont="1"/>
    <xf numFmtId="170" fontId="13" fillId="0" borderId="6" xfId="5" applyNumberFormat="1" applyFont="1" applyBorder="1"/>
    <xf numFmtId="170" fontId="13" fillId="0" borderId="0" xfId="0" applyNumberFormat="1" applyFont="1"/>
    <xf numFmtId="170" fontId="7" fillId="0" borderId="6" xfId="5" applyNumberFormat="1" applyBorder="1"/>
    <xf numFmtId="170" fontId="10" fillId="0" borderId="6" xfId="0" applyNumberFormat="1" applyFont="1" applyBorder="1"/>
    <xf numFmtId="170" fontId="8" fillId="10" borderId="0" xfId="0" applyNumberFormat="1" applyFont="1" applyFill="1"/>
    <xf numFmtId="170" fontId="7" fillId="10" borderId="0" xfId="0" applyNumberFormat="1" applyFont="1" applyFill="1"/>
    <xf numFmtId="170" fontId="10" fillId="0" borderId="0" xfId="5" applyNumberFormat="1" applyFont="1" applyAlignment="1">
      <alignment horizontal="right"/>
    </xf>
    <xf numFmtId="170" fontId="7" fillId="0" borderId="0" xfId="5" applyNumberFormat="1"/>
    <xf numFmtId="170" fontId="7" fillId="10" borderId="0" xfId="5" applyNumberFormat="1" applyFill="1"/>
    <xf numFmtId="170" fontId="10" fillId="0" borderId="4" xfId="0" applyNumberFormat="1" applyFont="1" applyBorder="1"/>
    <xf numFmtId="170" fontId="7" fillId="0" borderId="4" xfId="0" applyNumberFormat="1" applyFont="1" applyBorder="1"/>
    <xf numFmtId="170" fontId="17" fillId="10" borderId="0" xfId="5" applyNumberFormat="1" applyFont="1" applyFill="1"/>
    <xf numFmtId="170" fontId="10" fillId="6" borderId="11" xfId="0" applyNumberFormat="1" applyFont="1" applyFill="1" applyBorder="1"/>
    <xf numFmtId="170" fontId="10" fillId="6" borderId="12" xfId="0" applyNumberFormat="1" applyFont="1" applyFill="1" applyBorder="1"/>
    <xf numFmtId="170" fontId="7" fillId="4" borderId="4" xfId="0" applyNumberFormat="1" applyFont="1" applyFill="1" applyBorder="1"/>
    <xf numFmtId="170" fontId="10" fillId="4" borderId="18" xfId="0" applyNumberFormat="1" applyFont="1" applyFill="1" applyBorder="1"/>
    <xf numFmtId="170" fontId="7" fillId="3" borderId="1" xfId="0" applyNumberFormat="1" applyFont="1" applyFill="1" applyBorder="1"/>
    <xf numFmtId="170" fontId="7" fillId="3" borderId="3" xfId="0" applyNumberFormat="1" applyFont="1" applyFill="1" applyBorder="1"/>
    <xf numFmtId="170" fontId="10" fillId="3" borderId="0" xfId="0" applyNumberFormat="1" applyFont="1" applyFill="1"/>
    <xf numFmtId="170" fontId="10" fillId="3" borderId="6" xfId="0" applyNumberFormat="1" applyFont="1" applyFill="1" applyBorder="1"/>
    <xf numFmtId="170" fontId="7" fillId="3" borderId="5" xfId="0" applyNumberFormat="1" applyFont="1" applyFill="1" applyBorder="1"/>
    <xf numFmtId="170" fontId="7" fillId="3" borderId="19" xfId="0" applyNumberFormat="1" applyFont="1" applyFill="1" applyBorder="1"/>
    <xf numFmtId="170" fontId="10" fillId="0" borderId="13" xfId="5" applyNumberFormat="1" applyFont="1" applyBorder="1"/>
    <xf numFmtId="170" fontId="0" fillId="0" borderId="13" xfId="5" applyNumberFormat="1" applyFont="1" applyBorder="1"/>
    <xf numFmtId="170" fontId="0" fillId="0" borderId="13" xfId="0" applyNumberFormat="1" applyBorder="1"/>
    <xf numFmtId="170" fontId="10" fillId="8" borderId="17" xfId="5" applyNumberFormat="1" applyFont="1" applyFill="1" applyBorder="1"/>
    <xf numFmtId="170" fontId="13" fillId="7" borderId="17" xfId="5" applyNumberFormat="1" applyFont="1" applyFill="1" applyBorder="1"/>
    <xf numFmtId="170" fontId="0" fillId="0" borderId="14" xfId="0" applyNumberFormat="1" applyBorder="1"/>
    <xf numFmtId="170" fontId="10" fillId="6" borderId="7" xfId="5" applyNumberFormat="1" applyFont="1" applyFill="1" applyBorder="1"/>
    <xf numFmtId="10" fontId="7" fillId="0" borderId="2" xfId="53" applyNumberFormat="1" applyFont="1" applyBorder="1"/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9" xfId="0" applyFont="1" applyBorder="1"/>
    <xf numFmtId="0" fontId="10" fillId="0" borderId="21" xfId="0" applyFont="1" applyBorder="1" applyAlignment="1">
      <alignment horizontal="center" wrapText="1"/>
    </xf>
    <xf numFmtId="0" fontId="10" fillId="12" borderId="20" xfId="0" applyFont="1" applyFill="1" applyBorder="1" applyAlignment="1">
      <alignment horizontal="center"/>
    </xf>
    <xf numFmtId="0" fontId="8" fillId="0" borderId="20" xfId="0" applyFont="1" applyBorder="1"/>
    <xf numFmtId="0" fontId="0" fillId="0" borderId="20" xfId="0" applyBorder="1"/>
    <xf numFmtId="0" fontId="10" fillId="0" borderId="20" xfId="0" applyFont="1" applyBorder="1"/>
    <xf numFmtId="0" fontId="14" fillId="0" borderId="20" xfId="0" applyFont="1" applyBorder="1"/>
    <xf numFmtId="0" fontId="19" fillId="0" borderId="20" xfId="0" applyFont="1" applyBorder="1" applyAlignment="1">
      <alignment wrapText="1"/>
    </xf>
    <xf numFmtId="0" fontId="7" fillId="10" borderId="20" xfId="0" applyFont="1" applyFill="1" applyBorder="1"/>
    <xf numFmtId="0" fontId="7" fillId="0" borderId="20" xfId="0" applyFont="1" applyBorder="1"/>
    <xf numFmtId="0" fontId="13" fillId="0" borderId="20" xfId="0" applyFont="1" applyBorder="1"/>
    <xf numFmtId="0" fontId="19" fillId="0" borderId="20" xfId="0" applyFont="1" applyBorder="1"/>
    <xf numFmtId="0" fontId="14" fillId="12" borderId="20" xfId="0" applyFont="1" applyFill="1" applyBorder="1" applyAlignment="1">
      <alignment horizontal="center"/>
    </xf>
    <xf numFmtId="0" fontId="13" fillId="10" borderId="20" xfId="0" applyFont="1" applyFill="1" applyBorder="1"/>
    <xf numFmtId="0" fontId="21" fillId="0" borderId="20" xfId="0" applyFont="1" applyBorder="1"/>
    <xf numFmtId="0" fontId="13" fillId="0" borderId="20" xfId="0" applyFont="1" applyBorder="1" applyAlignment="1">
      <alignment horizontal="left"/>
    </xf>
    <xf numFmtId="0" fontId="19" fillId="0" borderId="20" xfId="0" applyFont="1" applyBorder="1" applyAlignment="1">
      <alignment horizontal="center" wrapText="1"/>
    </xf>
    <xf numFmtId="0" fontId="20" fillId="0" borderId="20" xfId="0" applyFont="1" applyBorder="1"/>
    <xf numFmtId="0" fontId="19" fillId="0" borderId="20" xfId="0" applyFont="1" applyBorder="1" applyAlignment="1">
      <alignment horizontal="center" vertical="top" wrapText="1"/>
    </xf>
    <xf numFmtId="0" fontId="7" fillId="0" borderId="20" xfId="0" applyFont="1" applyFill="1" applyBorder="1"/>
    <xf numFmtId="0" fontId="0" fillId="0" borderId="20" xfId="0" applyFill="1" applyBorder="1"/>
    <xf numFmtId="0" fontId="10" fillId="0" borderId="20" xfId="0" applyFont="1" applyFill="1" applyBorder="1"/>
    <xf numFmtId="0" fontId="13" fillId="0" borderId="20" xfId="0" applyFont="1" applyFill="1" applyBorder="1"/>
    <xf numFmtId="0" fontId="14" fillId="0" borderId="20" xfId="0" applyFont="1" applyFill="1" applyBorder="1"/>
    <xf numFmtId="0" fontId="19" fillId="0" borderId="20" xfId="0" applyFont="1" applyFill="1" applyBorder="1"/>
  </cellXfs>
  <cellStyles count="56">
    <cellStyle name="0,0_x000d__x000a_NA_x000d__x000a_" xfId="30" xr:uid="{00000000-0005-0000-0000-000000000000}"/>
    <cellStyle name="Code" xfId="31" xr:uid="{00000000-0005-0000-0000-000001000000}"/>
    <cellStyle name="Comma 2" xfId="1" xr:uid="{00000000-0005-0000-0000-000001000000}"/>
    <cellStyle name="Comma 2 2" xfId="2" xr:uid="{00000000-0005-0000-0000-000002000000}"/>
    <cellStyle name="Comma 2 2 2" xfId="32" xr:uid="{00000000-0005-0000-0000-000004000000}"/>
    <cellStyle name="Comma 2 3" xfId="3" xr:uid="{00000000-0005-0000-0000-000003000000}"/>
    <cellStyle name="Comma 2 4" xfId="29" xr:uid="{00000000-0005-0000-0000-000003000000}"/>
    <cellStyle name="Comma 3" xfId="4" xr:uid="{00000000-0005-0000-0000-000004000000}"/>
    <cellStyle name="Comma 3 2" xfId="17" xr:uid="{00000000-0005-0000-0000-000005000000}"/>
    <cellStyle name="Comma 3 3" xfId="25" xr:uid="{00000000-0005-0000-0000-000006000000}"/>
    <cellStyle name="Comma 3 4" xfId="33" xr:uid="{00000000-0005-0000-0000-000005000000}"/>
    <cellStyle name="Comma 4" xfId="27" xr:uid="{00000000-0005-0000-0000-000007000000}"/>
    <cellStyle name="Comma 4 2" xfId="34" xr:uid="{00000000-0005-0000-0000-000006000000}"/>
    <cellStyle name="Comma 5" xfId="48" xr:uid="{00000000-0005-0000-0000-00004C000000}"/>
    <cellStyle name="Comma 6" xfId="51" xr:uid="{00000000-0005-0000-0000-000060000000}"/>
    <cellStyle name="Comma 6 12" xfId="16" xr:uid="{00000000-0005-0000-0000-000008000000}"/>
    <cellStyle name="Comma 6 12 2" xfId="24" xr:uid="{00000000-0005-0000-0000-000009000000}"/>
    <cellStyle name="Comma 6 12 3" xfId="26" xr:uid="{00000000-0005-0000-0000-00000A000000}"/>
    <cellStyle name="Currency" xfId="5" builtinId="4"/>
    <cellStyle name="Currency 2" xfId="6" xr:uid="{00000000-0005-0000-0000-00000C000000}"/>
    <cellStyle name="Currency 2 2" xfId="7" xr:uid="{00000000-0005-0000-0000-00000D000000}"/>
    <cellStyle name="Currency 2 2 2" xfId="19" xr:uid="{00000000-0005-0000-0000-00000E000000}"/>
    <cellStyle name="Currency 2 2 3" xfId="36" xr:uid="{00000000-0005-0000-0000-000009000000}"/>
    <cellStyle name="Currency 2 3" xfId="18" xr:uid="{00000000-0005-0000-0000-00000F000000}"/>
    <cellStyle name="Currency 2 4" xfId="35" xr:uid="{00000000-0005-0000-0000-000008000000}"/>
    <cellStyle name="Currency 3" xfId="8" xr:uid="{00000000-0005-0000-0000-000010000000}"/>
    <cellStyle name="Currency 3 2" xfId="20" xr:uid="{00000000-0005-0000-0000-000011000000}"/>
    <cellStyle name="Currency 3 3" xfId="37" xr:uid="{00000000-0005-0000-0000-00000A000000}"/>
    <cellStyle name="Currency 4" xfId="9" xr:uid="{00000000-0005-0000-0000-000012000000}"/>
    <cellStyle name="Currency 4 2" xfId="21" xr:uid="{00000000-0005-0000-0000-000013000000}"/>
    <cellStyle name="Currency 5" xfId="49" xr:uid="{00000000-0005-0000-0000-000051000000}"/>
    <cellStyle name="Currency 6" xfId="52" xr:uid="{00000000-0005-0000-0000-000061000000}"/>
    <cellStyle name="Fixed" xfId="38" xr:uid="{00000000-0005-0000-0000-00000B000000}"/>
    <cellStyle name="Normal" xfId="0" builtinId="0"/>
    <cellStyle name="Normal 2" xfId="10" xr:uid="{00000000-0005-0000-0000-000015000000}"/>
    <cellStyle name="Normal 2 2" xfId="22" xr:uid="{00000000-0005-0000-0000-000016000000}"/>
    <cellStyle name="Normal 2 2 2" xfId="39" xr:uid="{00000000-0005-0000-0000-00000E000000}"/>
    <cellStyle name="Normal 3" xfId="11" xr:uid="{00000000-0005-0000-0000-000017000000}"/>
    <cellStyle name="Normal 3 2" xfId="12" xr:uid="{00000000-0005-0000-0000-000018000000}"/>
    <cellStyle name="Normal 3 3" xfId="40" xr:uid="{00000000-0005-0000-0000-00000F000000}"/>
    <cellStyle name="Normal 4" xfId="41" xr:uid="{00000000-0005-0000-0000-000010000000}"/>
    <cellStyle name="Normal 4 2" xfId="55" xr:uid="{31354EFD-5B00-4C7B-BB5F-5FA27D5B8CB6}"/>
    <cellStyle name="Normal 5" xfId="46" xr:uid="{00000000-0005-0000-0000-000011000000}"/>
    <cellStyle name="Normal 6" xfId="28" xr:uid="{00000000-0005-0000-0000-000056000000}"/>
    <cellStyle name="Normal 7" xfId="50" xr:uid="{00000000-0005-0000-0000-000062000000}"/>
    <cellStyle name="Normal 8" xfId="54" xr:uid="{6E3E9483-1277-4273-9DCC-805708AA9ECB}"/>
    <cellStyle name="Percent" xfId="53" builtinId="5"/>
    <cellStyle name="Percent 2" xfId="13" xr:uid="{00000000-0005-0000-0000-00001A000000}"/>
    <cellStyle name="Percent 2 2" xfId="47" xr:uid="{00000000-0005-0000-0000-000014000000}"/>
    <cellStyle name="Percent 2 3" xfId="14" xr:uid="{00000000-0005-0000-0000-00001B000000}"/>
    <cellStyle name="Percent 2 4" xfId="42" xr:uid="{00000000-0005-0000-0000-000013000000}"/>
    <cellStyle name="Percent 3" xfId="15" xr:uid="{00000000-0005-0000-0000-00001C000000}"/>
    <cellStyle name="Percent 3 2" xfId="23" xr:uid="{00000000-0005-0000-0000-00001D000000}"/>
    <cellStyle name="Percent 4" xfId="43" xr:uid="{00000000-0005-0000-0000-000016000000}"/>
    <cellStyle name="Percent 5" xfId="45" xr:uid="{00000000-0005-0000-0000-00005B000000}"/>
    <cellStyle name="Style 1" xfId="44" xr:uid="{00000000-0005-0000-0000-000017000000}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C33"/>
  <sheetViews>
    <sheetView workbookViewId="0">
      <selection activeCell="A32" sqref="A32"/>
    </sheetView>
  </sheetViews>
  <sheetFormatPr defaultColWidth="8.81640625" defaultRowHeight="12.5" outlineLevelRow="1" x14ac:dyDescent="0.25"/>
  <cols>
    <col min="1" max="1" width="32.453125" customWidth="1"/>
    <col min="2" max="2" width="29.1796875" customWidth="1"/>
    <col min="3" max="3" width="14.453125" customWidth="1"/>
  </cols>
  <sheetData>
    <row r="1" spans="1:3" ht="13" x14ac:dyDescent="0.3">
      <c r="A1" s="4"/>
      <c r="B1" s="1"/>
    </row>
    <row r="2" spans="1:3" ht="12.75" customHeight="1" x14ac:dyDescent="0.3">
      <c r="A2" s="140"/>
      <c r="B2" s="141"/>
      <c r="C2" s="24"/>
    </row>
    <row r="3" spans="1:3" ht="13" x14ac:dyDescent="0.3">
      <c r="A3" s="4" t="s">
        <v>0</v>
      </c>
      <c r="B3" s="4"/>
    </row>
    <row r="4" spans="1:3" ht="13" x14ac:dyDescent="0.3">
      <c r="A4" s="4"/>
    </row>
    <row r="5" spans="1:3" ht="24" customHeight="1" x14ac:dyDescent="0.35">
      <c r="A5" s="90" t="s">
        <v>1</v>
      </c>
      <c r="B5" s="1"/>
    </row>
    <row r="7" spans="1:3" ht="13" thickBot="1" x14ac:dyDescent="0.3"/>
    <row r="8" spans="1:3" ht="13.5" thickBot="1" x14ac:dyDescent="0.35">
      <c r="A8" s="20" t="s">
        <v>2</v>
      </c>
      <c r="B8" s="32"/>
      <c r="C8" s="36" t="s">
        <v>3</v>
      </c>
    </row>
    <row r="9" spans="1:3" x14ac:dyDescent="0.25">
      <c r="A9" s="33"/>
      <c r="C9" s="37"/>
    </row>
    <row r="10" spans="1:3" ht="13" x14ac:dyDescent="0.3">
      <c r="A10" s="9" t="str">
        <f>'(EXT) Detailed Budget'!A9</f>
        <v>I. PERSONNEL</v>
      </c>
      <c r="C10" s="132">
        <f>SUM(C11:C11)</f>
        <v>0</v>
      </c>
    </row>
    <row r="11" spans="1:3" outlineLevel="1" x14ac:dyDescent="0.25">
      <c r="A11" s="69" t="s">
        <v>4</v>
      </c>
      <c r="C11" s="133">
        <f>'(EXT) Detailed Budget'!F21</f>
        <v>0</v>
      </c>
    </row>
    <row r="12" spans="1:3" ht="13" x14ac:dyDescent="0.3">
      <c r="A12" s="9" t="str">
        <f>'(EXT) Detailed Budget'!A25</f>
        <v>II. FRINGE BENEFITS</v>
      </c>
      <c r="C12" s="132">
        <f>SUM(C13:C13)</f>
        <v>0</v>
      </c>
    </row>
    <row r="13" spans="1:3" outlineLevel="1" x14ac:dyDescent="0.25">
      <c r="A13" s="69" t="s">
        <v>5</v>
      </c>
      <c r="C13" s="133">
        <f>'(EXT) Detailed Budget'!F38</f>
        <v>0</v>
      </c>
    </row>
    <row r="14" spans="1:3" ht="13" x14ac:dyDescent="0.3">
      <c r="A14" s="9" t="str">
        <f>'(EXT) Detailed Budget'!A43</f>
        <v>III. CONSULTANTS</v>
      </c>
      <c r="C14" s="132">
        <f>SUM(C15:C15)</f>
        <v>0</v>
      </c>
    </row>
    <row r="15" spans="1:3" outlineLevel="1" x14ac:dyDescent="0.25">
      <c r="A15" s="69" t="s">
        <v>6</v>
      </c>
      <c r="C15" s="133">
        <f>'(EXT) Detailed Budget'!F52</f>
        <v>0</v>
      </c>
    </row>
    <row r="16" spans="1:3" ht="13" x14ac:dyDescent="0.3">
      <c r="A16" s="9" t="str">
        <f>'(EXT) Detailed Budget'!A56</f>
        <v>IV. TRAVEL, TRANSPORTATION, AND PER DIEM</v>
      </c>
      <c r="C16" s="132">
        <f>SUM(C17:C17)</f>
        <v>0</v>
      </c>
    </row>
    <row r="17" spans="1:3" outlineLevel="1" x14ac:dyDescent="0.25">
      <c r="A17" s="69" t="s">
        <v>7</v>
      </c>
      <c r="C17" s="133">
        <f>'(EXT) Detailed Budget'!F77</f>
        <v>0</v>
      </c>
    </row>
    <row r="18" spans="1:3" ht="13" x14ac:dyDescent="0.3">
      <c r="A18" s="9" t="str">
        <f>'(EXT) Detailed Budget'!A81</f>
        <v>V. SUPPLIES</v>
      </c>
      <c r="C18" s="132">
        <f>SUM(C19:C19)</f>
        <v>0</v>
      </c>
    </row>
    <row r="19" spans="1:3" outlineLevel="1" x14ac:dyDescent="0.25">
      <c r="A19" s="69" t="s">
        <v>8</v>
      </c>
      <c r="C19" s="133">
        <f>'(EXT) Detailed Budget'!F89</f>
        <v>0</v>
      </c>
    </row>
    <row r="20" spans="1:3" outlineLevel="1" x14ac:dyDescent="0.25">
      <c r="A20" s="69"/>
      <c r="C20" s="133"/>
    </row>
    <row r="21" spans="1:3" ht="13" x14ac:dyDescent="0.3">
      <c r="A21" s="9" t="str">
        <f>'(EXT) Detailed Budget'!A94</f>
        <v>VI. OTHER DIRECT COSTS (ODCs)</v>
      </c>
      <c r="C21" s="132">
        <f>SUM(C22:C24)</f>
        <v>0</v>
      </c>
    </row>
    <row r="22" spans="1:3" outlineLevel="1" x14ac:dyDescent="0.25">
      <c r="A22" s="69" t="s">
        <v>9</v>
      </c>
      <c r="C22" s="133">
        <f>'(EXT) Detailed Budget'!F101</f>
        <v>0</v>
      </c>
    </row>
    <row r="23" spans="1:3" outlineLevel="1" x14ac:dyDescent="0.25">
      <c r="A23" s="69" t="s">
        <v>10</v>
      </c>
      <c r="C23" s="133">
        <f>'(EXT) Detailed Budget'!F108</f>
        <v>0</v>
      </c>
    </row>
    <row r="24" spans="1:3" outlineLevel="1" x14ac:dyDescent="0.25">
      <c r="A24" s="69" t="s">
        <v>11</v>
      </c>
      <c r="C24" s="133">
        <f>'(EXT) Detailed Budget'!F123</f>
        <v>0</v>
      </c>
    </row>
    <row r="25" spans="1:3" outlineLevel="1" x14ac:dyDescent="0.25">
      <c r="A25" s="69" t="s">
        <v>12</v>
      </c>
      <c r="C25" s="133">
        <f>'(EXT) Detailed Budget'!F132</f>
        <v>0</v>
      </c>
    </row>
    <row r="26" spans="1:3" outlineLevel="1" x14ac:dyDescent="0.25">
      <c r="A26" s="69" t="s">
        <v>13</v>
      </c>
      <c r="C26" s="133">
        <f>'(EXT) Detailed Budget'!F141</f>
        <v>0</v>
      </c>
    </row>
    <row r="27" spans="1:3" ht="13" x14ac:dyDescent="0.3">
      <c r="A27" s="9"/>
      <c r="C27" s="134"/>
    </row>
    <row r="28" spans="1:3" ht="13.5" thickBot="1" x14ac:dyDescent="0.35">
      <c r="A28" s="73" t="str">
        <f>'(EXT) Detailed Budget'!A146</f>
        <v>VII. TOTAL, DIRECT COSTS:</v>
      </c>
      <c r="B28" s="50"/>
      <c r="C28" s="135">
        <f>C10+C12+C14+C16+C18+C21</f>
        <v>0</v>
      </c>
    </row>
    <row r="29" spans="1:3" ht="13.5" thickTop="1" x14ac:dyDescent="0.3">
      <c r="A29" s="9"/>
      <c r="C29" s="134"/>
    </row>
    <row r="30" spans="1:3" ht="13.5" thickBot="1" x14ac:dyDescent="0.35">
      <c r="A30" s="74" t="str">
        <f>'(EXT) Detailed Budget'!A148</f>
        <v xml:space="preserve">VIII. OTHER COSTS </v>
      </c>
      <c r="B30" s="51"/>
      <c r="C30" s="136">
        <f>'(EXT) Detailed Budget'!F152</f>
        <v>0</v>
      </c>
    </row>
    <row r="31" spans="1:3" ht="13.5" thickTop="1" thickBot="1" x14ac:dyDescent="0.3">
      <c r="A31" s="34"/>
      <c r="B31" s="35"/>
      <c r="C31" s="137"/>
    </row>
    <row r="32" spans="1:3" ht="13.5" thickBot="1" x14ac:dyDescent="0.35">
      <c r="A32" s="67" t="s">
        <v>106</v>
      </c>
      <c r="B32" s="68"/>
      <c r="C32" s="138">
        <f>C28+C30</f>
        <v>0</v>
      </c>
    </row>
    <row r="33" spans="1:3" ht="13" thickBot="1" x14ac:dyDescent="0.3">
      <c r="A33" s="34"/>
      <c r="B33" s="35"/>
      <c r="C33" s="38"/>
    </row>
  </sheetData>
  <mergeCells count="1">
    <mergeCell ref="A2:B2"/>
  </mergeCells>
  <phoneticPr fontId="12" type="noConversion"/>
  <pageMargins left="0.91" right="0.75" top="1" bottom="1.24" header="0.5" footer="0.72"/>
  <pageSetup orientation="landscape" r:id="rId1"/>
  <headerFooter alignWithMargins="0">
    <oddFooter>&amp;CPage &amp;P of &amp;N
&amp;"Arial,Italic"Futures Group International, LLC Confidential and Proprietary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G173"/>
  <sheetViews>
    <sheetView zoomScale="85" zoomScaleNormal="85" workbookViewId="0">
      <pane xSplit="2" ySplit="8" topLeftCell="C9" activePane="bottomRight" state="frozen"/>
      <selection pane="topRight" activeCell="C1" sqref="C1"/>
      <selection pane="bottomLeft" activeCell="A12" sqref="A12"/>
      <selection pane="bottomRight" activeCell="B141" sqref="B141"/>
    </sheetView>
  </sheetViews>
  <sheetFormatPr defaultColWidth="9.1796875" defaultRowHeight="12.5" x14ac:dyDescent="0.25"/>
  <cols>
    <col min="1" max="1" width="43.81640625" style="1" customWidth="1"/>
    <col min="2" max="2" width="35.1796875" style="1" bestFit="1" customWidth="1"/>
    <col min="3" max="3" width="9.453125" style="1" customWidth="1"/>
    <col min="4" max="4" width="12.453125" style="1" customWidth="1"/>
    <col min="5" max="5" width="12.81640625" style="93" bestFit="1" customWidth="1"/>
    <col min="6" max="6" width="12.81640625" style="93" customWidth="1"/>
    <col min="7" max="7" width="11.1796875" style="1" bestFit="1" customWidth="1"/>
    <col min="8" max="16384" width="9.1796875" style="1"/>
  </cols>
  <sheetData>
    <row r="1" spans="1:7" s="5" customFormat="1" ht="13" x14ac:dyDescent="0.3">
      <c r="A1" s="4" t="str">
        <f>'(EXT) Summary Budget'!A3</f>
        <v>Period of Performance:</v>
      </c>
      <c r="B1" s="4"/>
      <c r="C1" s="142"/>
      <c r="D1" s="142"/>
      <c r="E1" s="142"/>
      <c r="F1" s="91"/>
      <c r="G1" s="4"/>
    </row>
    <row r="2" spans="1:7" s="5" customFormat="1" ht="13" x14ac:dyDescent="0.3">
      <c r="A2" s="4"/>
      <c r="B2" s="59"/>
      <c r="C2" s="1"/>
      <c r="D2" s="1"/>
      <c r="E2" s="92"/>
      <c r="F2" s="91"/>
      <c r="G2" s="4"/>
    </row>
    <row r="3" spans="1:7" ht="13" x14ac:dyDescent="0.3">
      <c r="A3" s="4" t="str">
        <f>'(EXT) Summary Budget'!A5</f>
        <v>Firm Name</v>
      </c>
      <c r="E3" s="92"/>
    </row>
    <row r="4" spans="1:7" s="5" customFormat="1" ht="13.5" thickBot="1" x14ac:dyDescent="0.35">
      <c r="A4" s="4"/>
      <c r="B4" s="59"/>
      <c r="C4" s="1"/>
      <c r="D4" s="1"/>
      <c r="E4" s="92"/>
      <c r="F4" s="94"/>
      <c r="G4" s="4"/>
    </row>
    <row r="5" spans="1:7" s="5" customFormat="1" ht="13.5" thickBot="1" x14ac:dyDescent="0.35">
      <c r="A5" s="20" t="s">
        <v>14</v>
      </c>
      <c r="B5" s="59"/>
      <c r="C5" s="1"/>
      <c r="D5" s="1"/>
      <c r="E5" s="92"/>
      <c r="F5" s="91"/>
      <c r="G5" s="4"/>
    </row>
    <row r="6" spans="1:7" s="5" customFormat="1" ht="13.5" thickBot="1" x14ac:dyDescent="0.35">
      <c r="A6" s="4"/>
      <c r="B6" s="59"/>
      <c r="C6" s="59"/>
      <c r="D6" s="4"/>
      <c r="E6" s="91"/>
      <c r="F6" s="91"/>
      <c r="G6" s="4"/>
    </row>
    <row r="7" spans="1:7" s="5" customFormat="1" ht="13.5" thickBot="1" x14ac:dyDescent="0.35">
      <c r="A7" s="4"/>
      <c r="B7" s="4"/>
      <c r="C7" s="4"/>
      <c r="D7" s="144" t="s">
        <v>15</v>
      </c>
      <c r="E7" s="145"/>
      <c r="F7" s="146"/>
      <c r="G7" s="4"/>
    </row>
    <row r="8" spans="1:7" s="5" customFormat="1" ht="13.5" thickBot="1" x14ac:dyDescent="0.35">
      <c r="A8" s="30" t="s">
        <v>16</v>
      </c>
      <c r="B8" s="48" t="s">
        <v>17</v>
      </c>
      <c r="C8" s="48" t="s">
        <v>18</v>
      </c>
      <c r="D8" s="60" t="s">
        <v>19</v>
      </c>
      <c r="E8" s="95" t="s">
        <v>20</v>
      </c>
      <c r="F8" s="96" t="s">
        <v>21</v>
      </c>
      <c r="G8" s="4"/>
    </row>
    <row r="9" spans="1:7" ht="13.5" thickBot="1" x14ac:dyDescent="0.35">
      <c r="A9" s="12" t="s">
        <v>22</v>
      </c>
      <c r="B9" s="2"/>
      <c r="C9" s="2"/>
      <c r="D9" s="39"/>
      <c r="E9" s="97"/>
      <c r="F9" s="98"/>
    </row>
    <row r="10" spans="1:7" ht="13" x14ac:dyDescent="0.3">
      <c r="A10" s="15"/>
      <c r="B10" s="23"/>
      <c r="C10" s="23"/>
      <c r="D10" s="70"/>
      <c r="E10" s="105"/>
      <c r="F10" s="106"/>
    </row>
    <row r="11" spans="1:7" ht="13" x14ac:dyDescent="0.3">
      <c r="A11" s="9" t="s">
        <v>91</v>
      </c>
      <c r="D11" s="3"/>
      <c r="F11" s="99"/>
    </row>
    <row r="12" spans="1:7" ht="13" x14ac:dyDescent="0.3">
      <c r="A12" s="9"/>
      <c r="D12" s="3"/>
      <c r="F12" s="99"/>
    </row>
    <row r="13" spans="1:7" ht="13" x14ac:dyDescent="0.3">
      <c r="A13" s="14"/>
      <c r="D13" s="41"/>
      <c r="E13" s="100"/>
      <c r="F13" s="99"/>
    </row>
    <row r="14" spans="1:7" x14ac:dyDescent="0.25">
      <c r="A14" s="77" t="s">
        <v>23</v>
      </c>
      <c r="B14" s="77" t="s">
        <v>17</v>
      </c>
      <c r="C14" s="61" t="s">
        <v>25</v>
      </c>
      <c r="D14" s="84">
        <v>0</v>
      </c>
      <c r="E14" s="101">
        <v>0</v>
      </c>
      <c r="F14" s="99">
        <f>ROUND(D14*E14,2)</f>
        <v>0</v>
      </c>
    </row>
    <row r="15" spans="1:7" x14ac:dyDescent="0.25">
      <c r="A15" s="77" t="s">
        <v>23</v>
      </c>
      <c r="B15" s="77" t="s">
        <v>17</v>
      </c>
      <c r="C15" s="61" t="s">
        <v>25</v>
      </c>
      <c r="D15" s="84">
        <v>0</v>
      </c>
      <c r="E15" s="101">
        <v>0</v>
      </c>
      <c r="F15" s="99">
        <f>ROUND(D15*E15,2)</f>
        <v>0</v>
      </c>
    </row>
    <row r="16" spans="1:7" x14ac:dyDescent="0.25">
      <c r="A16" s="77" t="s">
        <v>23</v>
      </c>
      <c r="B16" s="77" t="s">
        <v>17</v>
      </c>
      <c r="C16" s="61" t="s">
        <v>25</v>
      </c>
      <c r="D16" s="84">
        <v>0</v>
      </c>
      <c r="E16" s="101">
        <v>0</v>
      </c>
      <c r="F16" s="99">
        <f>ROUND(D16*E16,2)</f>
        <v>0</v>
      </c>
    </row>
    <row r="17" spans="1:6" x14ac:dyDescent="0.25">
      <c r="A17" s="77" t="s">
        <v>23</v>
      </c>
      <c r="B17" s="77" t="s">
        <v>17</v>
      </c>
      <c r="C17" s="61" t="s">
        <v>25</v>
      </c>
      <c r="D17" s="84">
        <v>0</v>
      </c>
      <c r="E17" s="101">
        <v>0</v>
      </c>
      <c r="F17" s="99">
        <f>ROUND(D17*E17,2)</f>
        <v>0</v>
      </c>
    </row>
    <row r="18" spans="1:6" x14ac:dyDescent="0.25">
      <c r="A18" s="77" t="s">
        <v>23</v>
      </c>
      <c r="B18" s="77" t="s">
        <v>17</v>
      </c>
      <c r="C18" s="61" t="s">
        <v>25</v>
      </c>
      <c r="D18" s="84">
        <v>0</v>
      </c>
      <c r="E18" s="101">
        <v>0</v>
      </c>
      <c r="F18" s="99">
        <f>ROUND(D18*E18,2)</f>
        <v>0</v>
      </c>
    </row>
    <row r="19" spans="1:6" x14ac:dyDescent="0.25">
      <c r="C19" s="61"/>
      <c r="D19" s="41"/>
      <c r="E19" s="100"/>
      <c r="F19" s="99"/>
    </row>
    <row r="20" spans="1:6" x14ac:dyDescent="0.25">
      <c r="A20" s="3"/>
      <c r="D20" s="41"/>
      <c r="F20" s="99"/>
    </row>
    <row r="21" spans="1:6" ht="13.5" thickBot="1" x14ac:dyDescent="0.35">
      <c r="A21" s="28" t="str">
        <f>"Total, "&amp;A11&amp;" Salaries:"</f>
        <v>Total, A. Local long-term Staff Salaries:</v>
      </c>
      <c r="B21" s="29"/>
      <c r="C21" s="29"/>
      <c r="D21" s="54">
        <f>SUBTOTAL(9, D13:D20)</f>
        <v>0</v>
      </c>
      <c r="E21" s="102"/>
      <c r="F21" s="103">
        <f>SUBTOTAL(9,F13:F20)</f>
        <v>0</v>
      </c>
    </row>
    <row r="22" spans="1:6" ht="14" thickTop="1" thickBot="1" x14ac:dyDescent="0.35">
      <c r="A22" s="28"/>
      <c r="B22" s="29"/>
      <c r="C22" s="29"/>
      <c r="D22" s="54"/>
      <c r="E22" s="102"/>
      <c r="F22" s="103"/>
    </row>
    <row r="23" spans="1:6" ht="14" thickTop="1" thickBot="1" x14ac:dyDescent="0.35">
      <c r="A23" s="16" t="s">
        <v>26</v>
      </c>
      <c r="B23" s="47"/>
      <c r="C23" s="47"/>
      <c r="D23" s="75">
        <f>SUBTOTAL(9,D10:D22)</f>
        <v>0</v>
      </c>
      <c r="E23" s="107"/>
      <c r="F23" s="108">
        <f>SUBTOTAL(9,F10:F22)</f>
        <v>0</v>
      </c>
    </row>
    <row r="24" spans="1:6" ht="13.5" thickTop="1" thickBot="1" x14ac:dyDescent="0.3">
      <c r="A24" s="3"/>
      <c r="B24" s="63"/>
      <c r="D24" s="41"/>
      <c r="E24" s="100"/>
      <c r="F24" s="99"/>
    </row>
    <row r="25" spans="1:6" ht="13.5" thickBot="1" x14ac:dyDescent="0.35">
      <c r="A25" s="12" t="s">
        <v>27</v>
      </c>
      <c r="B25" s="23"/>
      <c r="C25" s="23"/>
      <c r="D25" s="62"/>
      <c r="E25" s="109"/>
      <c r="F25" s="110"/>
    </row>
    <row r="26" spans="1:6" ht="13" x14ac:dyDescent="0.3">
      <c r="A26" s="13"/>
      <c r="B26" s="23"/>
      <c r="C26" s="23"/>
      <c r="D26" s="62"/>
      <c r="E26" s="109"/>
      <c r="F26" s="110"/>
    </row>
    <row r="27" spans="1:6" ht="13" x14ac:dyDescent="0.3">
      <c r="A27" s="23"/>
      <c r="B27" s="23"/>
      <c r="C27" s="23"/>
      <c r="D27" s="70"/>
      <c r="E27" s="105"/>
      <c r="F27" s="106"/>
    </row>
    <row r="28" spans="1:6" ht="13" x14ac:dyDescent="0.3">
      <c r="A28" s="14" t="s">
        <v>29</v>
      </c>
      <c r="B28" s="57"/>
      <c r="C28" s="23"/>
      <c r="D28" s="70"/>
      <c r="E28" s="105"/>
      <c r="F28" s="106"/>
    </row>
    <row r="29" spans="1:6" ht="13" x14ac:dyDescent="0.3">
      <c r="A29" s="6"/>
      <c r="B29" s="57"/>
      <c r="C29" s="23"/>
      <c r="D29" s="58"/>
      <c r="E29" s="109"/>
      <c r="F29" s="99"/>
    </row>
    <row r="30" spans="1:6" ht="13" x14ac:dyDescent="0.3">
      <c r="A30" s="6"/>
      <c r="B30" s="57"/>
      <c r="C30" s="23"/>
      <c r="D30" s="58"/>
      <c r="E30" s="109"/>
      <c r="F30" s="99"/>
    </row>
    <row r="31" spans="1:6" ht="13" x14ac:dyDescent="0.3">
      <c r="A31" s="77" t="s">
        <v>30</v>
      </c>
      <c r="B31" s="57"/>
      <c r="C31" s="23"/>
      <c r="D31" s="85">
        <v>0</v>
      </c>
      <c r="E31" s="93">
        <f>F21</f>
        <v>0</v>
      </c>
      <c r="F31" s="99">
        <f t="shared" ref="F31:F33" si="0">ROUND(D31*E31,2)</f>
        <v>0</v>
      </c>
    </row>
    <row r="32" spans="1:6" ht="13" x14ac:dyDescent="0.3">
      <c r="A32" s="77" t="s">
        <v>31</v>
      </c>
      <c r="B32" s="57"/>
      <c r="C32" s="23"/>
      <c r="D32" s="85">
        <f>$B32</f>
        <v>0</v>
      </c>
      <c r="E32" s="93">
        <f>E31</f>
        <v>0</v>
      </c>
      <c r="F32" s="99">
        <f t="shared" si="0"/>
        <v>0</v>
      </c>
    </row>
    <row r="33" spans="1:6" ht="13" x14ac:dyDescent="0.3">
      <c r="A33" s="77" t="s">
        <v>32</v>
      </c>
      <c r="B33" s="57"/>
      <c r="C33" s="23"/>
      <c r="D33" s="85">
        <f>$B33</f>
        <v>0</v>
      </c>
      <c r="E33" s="93">
        <f>E31</f>
        <v>0</v>
      </c>
      <c r="F33" s="99">
        <f t="shared" si="0"/>
        <v>0</v>
      </c>
    </row>
    <row r="34" spans="1:6" x14ac:dyDescent="0.25">
      <c r="C34" s="61"/>
      <c r="D34" s="41"/>
      <c r="E34" s="100"/>
      <c r="F34" s="99"/>
    </row>
    <row r="35" spans="1:6" ht="13.5" hidden="1" thickBot="1" x14ac:dyDescent="0.35">
      <c r="A35" s="28" t="e">
        <f>"Subtotal, "&amp;#REF!&amp;":"</f>
        <v>#REF!</v>
      </c>
      <c r="B35" s="29"/>
      <c r="C35" s="29"/>
      <c r="D35" s="54"/>
      <c r="E35" s="102"/>
      <c r="F35" s="103">
        <f>SUBTOTAL(9,F30:F34)</f>
        <v>0</v>
      </c>
    </row>
    <row r="36" spans="1:6" ht="13" hidden="1" x14ac:dyDescent="0.3">
      <c r="A36" s="6"/>
      <c r="B36" s="57"/>
      <c r="C36" s="23"/>
      <c r="D36" s="58"/>
      <c r="E36" s="109"/>
      <c r="F36" s="99"/>
    </row>
    <row r="37" spans="1:6" hidden="1" x14ac:dyDescent="0.25">
      <c r="C37" s="61"/>
      <c r="D37" s="41"/>
      <c r="E37" s="100"/>
      <c r="F37" s="99"/>
    </row>
    <row r="38" spans="1:6" ht="13.5" hidden="1" thickBot="1" x14ac:dyDescent="0.35">
      <c r="A38" s="28" t="str">
        <f>"Subtotal, "&amp;A28&amp;":"</f>
        <v>Subtotal, Local In-Country Staff Fringe Benefits:</v>
      </c>
      <c r="B38" s="29"/>
      <c r="C38" s="29"/>
      <c r="D38" s="54"/>
      <c r="E38" s="102"/>
      <c r="F38" s="103">
        <f>SUBTOTAL(9,F30:F37)</f>
        <v>0</v>
      </c>
    </row>
    <row r="39" spans="1:6" ht="13.5" hidden="1" thickBot="1" x14ac:dyDescent="0.35">
      <c r="A39" s="28"/>
      <c r="B39" s="29"/>
      <c r="C39" s="29"/>
      <c r="D39" s="54"/>
      <c r="E39" s="102"/>
      <c r="F39" s="103"/>
    </row>
    <row r="40" spans="1:6" ht="13.5" thickBot="1" x14ac:dyDescent="0.35">
      <c r="A40" s="16" t="s">
        <v>33</v>
      </c>
      <c r="B40" s="47"/>
      <c r="C40" s="47"/>
      <c r="D40" s="53"/>
      <c r="E40" s="107"/>
      <c r="F40" s="108">
        <f>SUBTOTAL(9,F27:F39)</f>
        <v>0</v>
      </c>
    </row>
    <row r="41" spans="1:6" ht="13.5" thickTop="1" x14ac:dyDescent="0.3">
      <c r="B41" s="23"/>
      <c r="C41" s="23"/>
      <c r="D41" s="70"/>
      <c r="E41" s="105"/>
      <c r="F41" s="106"/>
    </row>
    <row r="42" spans="1:6" ht="13.5" thickBot="1" x14ac:dyDescent="0.35">
      <c r="A42" s="13"/>
      <c r="B42" s="6"/>
      <c r="C42" s="6"/>
      <c r="D42" s="56"/>
      <c r="E42" s="111"/>
      <c r="F42" s="110"/>
    </row>
    <row r="43" spans="1:6" ht="13.5" thickBot="1" x14ac:dyDescent="0.35">
      <c r="A43" s="12" t="s">
        <v>97</v>
      </c>
      <c r="D43" s="3"/>
      <c r="F43" s="99"/>
    </row>
    <row r="44" spans="1:6" ht="13" x14ac:dyDescent="0.3">
      <c r="A44" s="9"/>
      <c r="D44" s="3"/>
      <c r="F44" s="99"/>
    </row>
    <row r="45" spans="1:6" x14ac:dyDescent="0.25">
      <c r="A45" s="3"/>
      <c r="C45" s="61"/>
      <c r="D45" s="41"/>
      <c r="E45" s="100"/>
      <c r="F45" s="99"/>
    </row>
    <row r="46" spans="1:6" ht="13" x14ac:dyDescent="0.3">
      <c r="A46" s="14" t="s">
        <v>34</v>
      </c>
      <c r="D46" s="41"/>
      <c r="F46" s="112"/>
    </row>
    <row r="47" spans="1:6" ht="13" x14ac:dyDescent="0.3">
      <c r="A47" s="14"/>
      <c r="D47" s="41"/>
      <c r="F47" s="112"/>
    </row>
    <row r="48" spans="1:6" ht="13" x14ac:dyDescent="0.3">
      <c r="A48" s="15"/>
      <c r="D48" s="41"/>
      <c r="F48" s="99"/>
    </row>
    <row r="49" spans="1:6" x14ac:dyDescent="0.25">
      <c r="A49" s="77" t="s">
        <v>35</v>
      </c>
      <c r="B49" s="77" t="s">
        <v>24</v>
      </c>
      <c r="C49" s="61" t="s">
        <v>25</v>
      </c>
      <c r="D49" s="84">
        <v>0</v>
      </c>
      <c r="E49" s="101">
        <v>0</v>
      </c>
      <c r="F49" s="99">
        <f>ROUND(D49*E49,2)</f>
        <v>0</v>
      </c>
    </row>
    <row r="50" spans="1:6" x14ac:dyDescent="0.25">
      <c r="A50" s="77" t="s">
        <v>36</v>
      </c>
      <c r="B50" s="77" t="s">
        <v>24</v>
      </c>
      <c r="C50" s="61" t="s">
        <v>25</v>
      </c>
      <c r="D50" s="84">
        <v>0</v>
      </c>
      <c r="E50" s="101">
        <v>0</v>
      </c>
      <c r="F50" s="99">
        <f>ROUND(D50*E50,2)</f>
        <v>0</v>
      </c>
    </row>
    <row r="51" spans="1:6" x14ac:dyDescent="0.25">
      <c r="A51" s="3"/>
      <c r="C51" s="61"/>
      <c r="D51" s="41"/>
      <c r="E51" s="100"/>
      <c r="F51" s="99"/>
    </row>
    <row r="52" spans="1:6" ht="13.5" thickBot="1" x14ac:dyDescent="0.35">
      <c r="A52" s="28" t="str">
        <f>"Subtotal, "&amp;A46&amp;":"</f>
        <v>Subtotal, Independent Consultants - Local:</v>
      </c>
      <c r="B52" s="29"/>
      <c r="C52" s="29"/>
      <c r="D52" s="54">
        <f>SUBTOTAL(9, D46:D51)</f>
        <v>0</v>
      </c>
      <c r="E52" s="102"/>
      <c r="F52" s="103">
        <f>SUBTOTAL(9,F46:F50)</f>
        <v>0</v>
      </c>
    </row>
    <row r="53" spans="1:6" ht="13" thickTop="1" x14ac:dyDescent="0.25">
      <c r="A53" s="3"/>
      <c r="D53" s="41"/>
      <c r="F53" s="99"/>
    </row>
    <row r="54" spans="1:6" ht="13.5" thickBot="1" x14ac:dyDescent="0.35">
      <c r="A54" s="16" t="s">
        <v>37</v>
      </c>
      <c r="B54" s="47"/>
      <c r="C54" s="47"/>
      <c r="D54" s="75">
        <f>SUBTOTAL(9,D45:D53)</f>
        <v>0</v>
      </c>
      <c r="E54" s="107"/>
      <c r="F54" s="108">
        <f>SUBTOTAL(9,F45:F53)</f>
        <v>0</v>
      </c>
    </row>
    <row r="55" spans="1:6" ht="13.5" thickTop="1" thickBot="1" x14ac:dyDescent="0.3">
      <c r="A55" s="3"/>
      <c r="C55" s="61"/>
      <c r="D55" s="41"/>
      <c r="E55" s="100"/>
      <c r="F55" s="99"/>
    </row>
    <row r="56" spans="1:6" ht="13.5" thickBot="1" x14ac:dyDescent="0.35">
      <c r="A56" s="12" t="s">
        <v>102</v>
      </c>
      <c r="D56" s="40"/>
      <c r="F56" s="112"/>
    </row>
    <row r="57" spans="1:6" ht="13" x14ac:dyDescent="0.3">
      <c r="A57" s="9"/>
      <c r="B57" s="4"/>
      <c r="C57" s="4"/>
      <c r="D57" s="64"/>
      <c r="E57" s="91"/>
      <c r="F57" s="113"/>
    </row>
    <row r="58" spans="1:6" ht="13" x14ac:dyDescent="0.3">
      <c r="A58" s="15"/>
      <c r="B58" s="23"/>
      <c r="C58" s="23"/>
      <c r="D58" s="70"/>
      <c r="E58" s="105"/>
      <c r="F58" s="106"/>
    </row>
    <row r="59" spans="1:6" ht="13" x14ac:dyDescent="0.3">
      <c r="A59" s="14" t="s">
        <v>50</v>
      </c>
      <c r="D59" s="41"/>
      <c r="F59" s="112"/>
    </row>
    <row r="60" spans="1:6" ht="13" x14ac:dyDescent="0.3">
      <c r="A60" s="14"/>
      <c r="D60" s="41"/>
      <c r="F60" s="112"/>
    </row>
    <row r="61" spans="1:6" ht="13" x14ac:dyDescent="0.3">
      <c r="A61" s="9" t="s">
        <v>92</v>
      </c>
      <c r="C61" s="1" t="s">
        <v>51</v>
      </c>
      <c r="D61" s="84">
        <v>0</v>
      </c>
      <c r="E61" s="115">
        <v>0</v>
      </c>
      <c r="F61" s="112">
        <f>ROUND(D61*E61,2)</f>
        <v>0</v>
      </c>
    </row>
    <row r="62" spans="1:6" ht="13" x14ac:dyDescent="0.3">
      <c r="A62" s="13"/>
      <c r="D62" s="40"/>
      <c r="F62" s="99"/>
    </row>
    <row r="63" spans="1:6" ht="14.25" customHeight="1" x14ac:dyDescent="0.3">
      <c r="A63" s="81" t="s">
        <v>38</v>
      </c>
      <c r="C63" s="1" t="s">
        <v>39</v>
      </c>
      <c r="D63" s="76">
        <v>0</v>
      </c>
      <c r="F63" s="99"/>
    </row>
    <row r="64" spans="1:6" ht="13" x14ac:dyDescent="0.3">
      <c r="A64" s="3" t="s">
        <v>40</v>
      </c>
      <c r="B64" s="77" t="s">
        <v>41</v>
      </c>
      <c r="C64" s="1" t="s">
        <v>42</v>
      </c>
      <c r="D64" s="76">
        <v>0</v>
      </c>
      <c r="E64" s="114">
        <v>0</v>
      </c>
      <c r="F64" s="99">
        <f>ROUND(D64*E64,2)</f>
        <v>0</v>
      </c>
    </row>
    <row r="65" spans="1:6" ht="13" x14ac:dyDescent="0.3">
      <c r="A65" s="3" t="s">
        <v>43</v>
      </c>
      <c r="B65" s="77" t="s">
        <v>44</v>
      </c>
      <c r="C65" s="1" t="s">
        <v>45</v>
      </c>
      <c r="D65" s="52">
        <f>D63*D64</f>
        <v>0</v>
      </c>
      <c r="E65" s="114">
        <v>0</v>
      </c>
      <c r="F65" s="99">
        <f>ROUND(D65*E65,2)</f>
        <v>0</v>
      </c>
    </row>
    <row r="66" spans="1:6" ht="13" x14ac:dyDescent="0.3">
      <c r="A66" s="3" t="s">
        <v>46</v>
      </c>
      <c r="C66" s="1" t="s">
        <v>45</v>
      </c>
      <c r="D66" s="52">
        <f>D65</f>
        <v>0</v>
      </c>
      <c r="E66" s="114">
        <v>0</v>
      </c>
      <c r="F66" s="99">
        <f>ROUND(D66*E66,2)</f>
        <v>0</v>
      </c>
    </row>
    <row r="67" spans="1:6" ht="13" x14ac:dyDescent="0.3">
      <c r="A67" s="3" t="s">
        <v>47</v>
      </c>
      <c r="C67" s="1" t="s">
        <v>42</v>
      </c>
      <c r="D67" s="52">
        <f>D64</f>
        <v>0</v>
      </c>
      <c r="E67" s="114">
        <v>0</v>
      </c>
      <c r="F67" s="99">
        <f>ROUND(D67*E67,2)</f>
        <v>0</v>
      </c>
    </row>
    <row r="68" spans="1:6" ht="13" x14ac:dyDescent="0.3">
      <c r="A68" s="3" t="s">
        <v>48</v>
      </c>
      <c r="C68" s="1" t="s">
        <v>45</v>
      </c>
      <c r="D68" s="52">
        <f>D65</f>
        <v>0</v>
      </c>
      <c r="E68" s="114">
        <v>0</v>
      </c>
      <c r="F68" s="99">
        <f>ROUND(D68*E68,2)</f>
        <v>0</v>
      </c>
    </row>
    <row r="69" spans="1:6" ht="13" x14ac:dyDescent="0.3">
      <c r="A69" s="31"/>
      <c r="D69" s="52"/>
      <c r="E69" s="109"/>
      <c r="F69" s="99"/>
    </row>
    <row r="70" spans="1:6" ht="14.25" customHeight="1" x14ac:dyDescent="0.3">
      <c r="A70" s="81" t="s">
        <v>49</v>
      </c>
      <c r="C70" s="1" t="s">
        <v>39</v>
      </c>
      <c r="D70" s="76">
        <v>0</v>
      </c>
      <c r="F70" s="99"/>
    </row>
    <row r="71" spans="1:6" ht="13" x14ac:dyDescent="0.3">
      <c r="A71" s="3" t="s">
        <v>40</v>
      </c>
      <c r="B71" s="77" t="s">
        <v>41</v>
      </c>
      <c r="C71" s="1" t="s">
        <v>42</v>
      </c>
      <c r="D71" s="76">
        <v>0</v>
      </c>
      <c r="E71" s="114">
        <v>0</v>
      </c>
      <c r="F71" s="99">
        <f>ROUND(D71*E71,2)</f>
        <v>0</v>
      </c>
    </row>
    <row r="72" spans="1:6" ht="13" x14ac:dyDescent="0.3">
      <c r="A72" s="3" t="s">
        <v>43</v>
      </c>
      <c r="B72" s="77" t="s">
        <v>44</v>
      </c>
      <c r="C72" s="1" t="s">
        <v>45</v>
      </c>
      <c r="D72" s="52">
        <f>D70*D71</f>
        <v>0</v>
      </c>
      <c r="E72" s="114">
        <v>0</v>
      </c>
      <c r="F72" s="99">
        <f>ROUND(D72*E72,2)</f>
        <v>0</v>
      </c>
    </row>
    <row r="73" spans="1:6" ht="13" x14ac:dyDescent="0.3">
      <c r="A73" s="3" t="s">
        <v>46</v>
      </c>
      <c r="C73" s="1" t="s">
        <v>45</v>
      </c>
      <c r="D73" s="52">
        <f>D72</f>
        <v>0</v>
      </c>
      <c r="E73" s="114">
        <v>0</v>
      </c>
      <c r="F73" s="99">
        <f>ROUND(D73*E73,2)</f>
        <v>0</v>
      </c>
    </row>
    <row r="74" spans="1:6" ht="13" x14ac:dyDescent="0.3">
      <c r="A74" s="3" t="s">
        <v>47</v>
      </c>
      <c r="C74" s="1" t="s">
        <v>42</v>
      </c>
      <c r="D74" s="52">
        <f>D71</f>
        <v>0</v>
      </c>
      <c r="E74" s="114">
        <v>0</v>
      </c>
      <c r="F74" s="99">
        <f>ROUND(D74*E74,2)</f>
        <v>0</v>
      </c>
    </row>
    <row r="75" spans="1:6" ht="13" x14ac:dyDescent="0.3">
      <c r="A75" s="3" t="s">
        <v>48</v>
      </c>
      <c r="C75" s="1" t="s">
        <v>45</v>
      </c>
      <c r="D75" s="52">
        <f>D72</f>
        <v>0</v>
      </c>
      <c r="E75" s="114">
        <v>0</v>
      </c>
      <c r="F75" s="99">
        <f>ROUND(D75*E75,2)</f>
        <v>0</v>
      </c>
    </row>
    <row r="76" spans="1:6" ht="13" x14ac:dyDescent="0.3">
      <c r="A76" s="31"/>
      <c r="D76" s="52"/>
      <c r="E76" s="109"/>
      <c r="F76" s="99"/>
    </row>
    <row r="77" spans="1:6" ht="13.5" thickBot="1" x14ac:dyDescent="0.35">
      <c r="A77" s="28" t="str">
        <f>"Subtotal, "&amp;A59&amp;":"</f>
        <v>Subtotal, Local Travel:</v>
      </c>
      <c r="B77" s="29"/>
      <c r="C77" s="29"/>
      <c r="D77" s="54"/>
      <c r="E77" s="102"/>
      <c r="F77" s="103">
        <f>SUBTOTAL(9,F59:F76)</f>
        <v>0</v>
      </c>
    </row>
    <row r="78" spans="1:6" ht="13.5" thickTop="1" x14ac:dyDescent="0.3">
      <c r="A78" s="31"/>
      <c r="D78" s="52"/>
      <c r="E78" s="109"/>
      <c r="F78" s="99"/>
    </row>
    <row r="79" spans="1:6" ht="13.5" thickBot="1" x14ac:dyDescent="0.35">
      <c r="A79" s="16" t="s">
        <v>52</v>
      </c>
      <c r="B79" s="47"/>
      <c r="C79" s="47"/>
      <c r="D79" s="53"/>
      <c r="E79" s="107"/>
      <c r="F79" s="108">
        <f>SUBTOTAL(9,F58:F78)</f>
        <v>0</v>
      </c>
    </row>
    <row r="80" spans="1:6" ht="14" thickTop="1" thickBot="1" x14ac:dyDescent="0.35">
      <c r="A80" s="13"/>
      <c r="B80" s="23"/>
      <c r="C80" s="23"/>
      <c r="D80" s="15"/>
      <c r="E80" s="109"/>
      <c r="F80" s="110"/>
    </row>
    <row r="81" spans="1:6" ht="13.5" thickBot="1" x14ac:dyDescent="0.35">
      <c r="A81" s="12" t="s">
        <v>100</v>
      </c>
      <c r="B81" s="23"/>
      <c r="C81" s="23"/>
      <c r="D81" s="15"/>
      <c r="E81" s="109"/>
      <c r="F81" s="110"/>
    </row>
    <row r="82" spans="1:6" ht="13" x14ac:dyDescent="0.3">
      <c r="A82" s="9"/>
      <c r="B82" s="23"/>
      <c r="C82" s="23"/>
      <c r="D82" s="15"/>
      <c r="E82" s="109"/>
      <c r="F82" s="110"/>
    </row>
    <row r="83" spans="1:6" ht="13" x14ac:dyDescent="0.3">
      <c r="A83" s="14" t="s">
        <v>93</v>
      </c>
      <c r="D83" s="41"/>
      <c r="E83" s="100"/>
      <c r="F83" s="99"/>
    </row>
    <row r="84" spans="1:6" ht="13" x14ac:dyDescent="0.3">
      <c r="A84" s="13"/>
      <c r="B84" s="23"/>
      <c r="C84" s="23"/>
      <c r="D84" s="15"/>
      <c r="E84" s="109"/>
      <c r="F84" s="110"/>
    </row>
    <row r="85" spans="1:6" ht="13" x14ac:dyDescent="0.3">
      <c r="A85" s="77" t="s">
        <v>53</v>
      </c>
      <c r="B85" s="23"/>
      <c r="C85" s="79" t="s">
        <v>54</v>
      </c>
      <c r="D85" s="78"/>
      <c r="E85" s="114">
        <v>0</v>
      </c>
      <c r="F85" s="99">
        <f>ROUND(D85*E85,2)</f>
        <v>0</v>
      </c>
    </row>
    <row r="86" spans="1:6" ht="13" x14ac:dyDescent="0.3">
      <c r="A86" s="77" t="s">
        <v>55</v>
      </c>
      <c r="B86" s="23"/>
      <c r="C86" s="79" t="s">
        <v>54</v>
      </c>
      <c r="D86" s="78"/>
      <c r="E86" s="114"/>
      <c r="F86" s="99"/>
    </row>
    <row r="87" spans="1:6" ht="13" x14ac:dyDescent="0.3">
      <c r="A87" s="80" t="s">
        <v>56</v>
      </c>
      <c r="B87" s="23"/>
      <c r="C87" s="79" t="s">
        <v>54</v>
      </c>
      <c r="D87" s="78"/>
      <c r="E87" s="114">
        <v>0</v>
      </c>
      <c r="F87" s="99">
        <f>ROUND(D87*E87,2)</f>
        <v>0</v>
      </c>
    </row>
    <row r="88" spans="1:6" ht="13" x14ac:dyDescent="0.3">
      <c r="A88" s="13"/>
      <c r="B88" s="23"/>
      <c r="C88" s="23"/>
      <c r="D88" s="15"/>
      <c r="E88" s="109"/>
      <c r="F88" s="110"/>
    </row>
    <row r="89" spans="1:6" ht="13.5" thickBot="1" x14ac:dyDescent="0.35">
      <c r="A89" s="28" t="str">
        <f>"Subtotal, "&amp;A83&amp;":"</f>
        <v>Subtotal, Supplies :</v>
      </c>
      <c r="B89" s="29"/>
      <c r="C89" s="29"/>
      <c r="D89" s="54"/>
      <c r="E89" s="102"/>
      <c r="F89" s="103">
        <f>SUBTOTAL(9,F83:F88)</f>
        <v>0</v>
      </c>
    </row>
    <row r="90" spans="1:6" ht="13.5" thickTop="1" x14ac:dyDescent="0.3">
      <c r="A90" s="15"/>
      <c r="B90" s="23"/>
      <c r="C90" s="23"/>
      <c r="D90" s="70"/>
      <c r="E90" s="105"/>
      <c r="F90" s="106"/>
    </row>
    <row r="91" spans="1:6" ht="13.5" thickBot="1" x14ac:dyDescent="0.35">
      <c r="A91" s="16" t="s">
        <v>57</v>
      </c>
      <c r="B91" s="47"/>
      <c r="C91" s="47"/>
      <c r="D91" s="53"/>
      <c r="E91" s="107"/>
      <c r="F91" s="108">
        <f>SUBTOTAL(9,F83:F90)</f>
        <v>0</v>
      </c>
    </row>
    <row r="92" spans="1:6" ht="13.5" thickTop="1" x14ac:dyDescent="0.3">
      <c r="A92" s="15"/>
      <c r="B92" s="23"/>
      <c r="C92" s="23"/>
      <c r="D92" s="70"/>
      <c r="E92" s="105"/>
      <c r="F92" s="106"/>
    </row>
    <row r="93" spans="1:6" ht="13.5" thickBot="1" x14ac:dyDescent="0.35">
      <c r="A93" s="21"/>
      <c r="B93" s="4"/>
      <c r="C93" s="4"/>
      <c r="D93" s="49"/>
      <c r="E93" s="116"/>
      <c r="F93" s="110"/>
    </row>
    <row r="94" spans="1:6" s="4" customFormat="1" ht="13.5" thickBot="1" x14ac:dyDescent="0.35">
      <c r="A94" s="12" t="s">
        <v>101</v>
      </c>
      <c r="D94" s="9"/>
      <c r="E94" s="91"/>
      <c r="F94" s="113"/>
    </row>
    <row r="95" spans="1:6" s="4" customFormat="1" ht="13" x14ac:dyDescent="0.3">
      <c r="A95" s="9"/>
      <c r="D95" s="55"/>
      <c r="E95" s="91"/>
      <c r="F95" s="113"/>
    </row>
    <row r="96" spans="1:6" s="10" customFormat="1" ht="13" x14ac:dyDescent="0.3">
      <c r="A96" s="4" t="s">
        <v>58</v>
      </c>
      <c r="B96" s="1"/>
      <c r="C96" s="1"/>
      <c r="D96" s="3"/>
      <c r="E96" s="93"/>
      <c r="F96" s="99"/>
    </row>
    <row r="97" spans="1:6" s="10" customFormat="1" x14ac:dyDescent="0.25">
      <c r="A97" s="3"/>
      <c r="B97" s="1"/>
      <c r="C97" s="1"/>
      <c r="D97" s="3"/>
      <c r="E97" s="117"/>
      <c r="F97" s="112"/>
    </row>
    <row r="98" spans="1:6" s="10" customFormat="1" ht="13" x14ac:dyDescent="0.3">
      <c r="A98" s="82" t="s">
        <v>59</v>
      </c>
      <c r="B98" s="1"/>
      <c r="C98" s="83" t="s">
        <v>51</v>
      </c>
      <c r="D98" s="78"/>
      <c r="E98" s="118">
        <v>0</v>
      </c>
      <c r="F98" s="99">
        <f>ROUND(D98*E98,2)</f>
        <v>0</v>
      </c>
    </row>
    <row r="99" spans="1:6" s="10" customFormat="1" ht="13" x14ac:dyDescent="0.3">
      <c r="A99" s="82" t="s">
        <v>60</v>
      </c>
      <c r="B99" s="1"/>
      <c r="C99" s="83" t="s">
        <v>51</v>
      </c>
      <c r="D99" s="78"/>
      <c r="E99" s="118">
        <v>0</v>
      </c>
      <c r="F99" s="99">
        <f>ROUND(D99*E99,2)</f>
        <v>0</v>
      </c>
    </row>
    <row r="100" spans="1:6" s="10" customFormat="1" ht="13" x14ac:dyDescent="0.3">
      <c r="A100" s="3"/>
      <c r="B100" s="1"/>
      <c r="C100" s="1"/>
      <c r="D100" s="15"/>
      <c r="E100" s="93"/>
      <c r="F100" s="104"/>
    </row>
    <row r="101" spans="1:6" s="10" customFormat="1" ht="13.5" thickBot="1" x14ac:dyDescent="0.35">
      <c r="A101" s="28" t="str">
        <f>"Subtotal, "&amp;A96&amp;":"</f>
        <v>Subtotal, A. Equipment Operation Costs:</v>
      </c>
      <c r="B101" s="22"/>
      <c r="C101" s="22"/>
      <c r="D101" s="42"/>
      <c r="E101" s="119"/>
      <c r="F101" s="103">
        <f>SUBTOTAL(9,F96:F100)</f>
        <v>0</v>
      </c>
    </row>
    <row r="102" spans="1:6" ht="13" thickTop="1" x14ac:dyDescent="0.25">
      <c r="A102" s="3"/>
      <c r="D102" s="43"/>
      <c r="E102" s="100"/>
      <c r="F102" s="99"/>
    </row>
    <row r="103" spans="1:6" s="10" customFormat="1" ht="13" x14ac:dyDescent="0.3">
      <c r="A103" s="4" t="s">
        <v>61</v>
      </c>
      <c r="B103" s="1"/>
      <c r="C103" s="1"/>
      <c r="D103" s="3"/>
      <c r="E103" s="93"/>
      <c r="F103" s="99"/>
    </row>
    <row r="104" spans="1:6" s="10" customFormat="1" x14ac:dyDescent="0.25">
      <c r="A104" s="3"/>
      <c r="B104" s="1"/>
      <c r="C104" s="1"/>
      <c r="D104" s="3"/>
      <c r="E104" s="117"/>
      <c r="F104" s="112"/>
    </row>
    <row r="105" spans="1:6" s="10" customFormat="1" x14ac:dyDescent="0.25">
      <c r="A105" s="82" t="s">
        <v>62</v>
      </c>
      <c r="B105" s="1"/>
      <c r="C105" s="86" t="s">
        <v>63</v>
      </c>
      <c r="D105" s="139">
        <v>7.4999999999999997E-3</v>
      </c>
      <c r="E105" s="118">
        <f>F21</f>
        <v>0</v>
      </c>
      <c r="F105" s="99">
        <f t="shared" ref="F105:F106" si="1">ROUND(D105*E105,2)</f>
        <v>0</v>
      </c>
    </row>
    <row r="106" spans="1:6" s="10" customFormat="1" x14ac:dyDescent="0.25">
      <c r="A106" s="82" t="s">
        <v>64</v>
      </c>
      <c r="B106" s="1"/>
      <c r="C106" s="83" t="s">
        <v>51</v>
      </c>
      <c r="D106" s="84">
        <v>0</v>
      </c>
      <c r="E106" s="118">
        <v>0</v>
      </c>
      <c r="F106" s="99">
        <f t="shared" si="1"/>
        <v>0</v>
      </c>
    </row>
    <row r="107" spans="1:6" s="10" customFormat="1" x14ac:dyDescent="0.25">
      <c r="A107" s="3"/>
      <c r="B107" s="1"/>
      <c r="C107" s="1"/>
      <c r="D107" s="43"/>
      <c r="E107" s="93"/>
      <c r="F107" s="104"/>
    </row>
    <row r="108" spans="1:6" s="10" customFormat="1" ht="13.5" thickBot="1" x14ac:dyDescent="0.35">
      <c r="A108" s="28" t="str">
        <f>"Subtotal, "&amp;A103&amp;":"</f>
        <v>Subtotal, B. Insurance/Travel:</v>
      </c>
      <c r="B108" s="22"/>
      <c r="C108" s="22"/>
      <c r="D108" s="42"/>
      <c r="E108" s="119"/>
      <c r="F108" s="103">
        <f>SUBTOTAL(9,F103:F107)</f>
        <v>0</v>
      </c>
    </row>
    <row r="109" spans="1:6" ht="13" thickTop="1" x14ac:dyDescent="0.25">
      <c r="A109" s="3"/>
      <c r="D109" s="43"/>
      <c r="E109" s="100"/>
      <c r="F109" s="99"/>
    </row>
    <row r="110" spans="1:6" s="4" customFormat="1" ht="13" x14ac:dyDescent="0.3">
      <c r="A110" s="6" t="s">
        <v>65</v>
      </c>
      <c r="B110" s="4" t="s">
        <v>66</v>
      </c>
      <c r="D110" s="55"/>
      <c r="E110" s="91"/>
      <c r="F110" s="113"/>
    </row>
    <row r="111" spans="1:6" s="4" customFormat="1" ht="13" x14ac:dyDescent="0.3">
      <c r="A111" s="6"/>
      <c r="D111" s="55"/>
      <c r="E111" s="91"/>
      <c r="F111" s="113"/>
    </row>
    <row r="112" spans="1:6" s="4" customFormat="1" ht="13" x14ac:dyDescent="0.3">
      <c r="A112" s="77" t="s">
        <v>67</v>
      </c>
      <c r="B112" s="1"/>
      <c r="C112" s="1" t="s">
        <v>68</v>
      </c>
      <c r="D112" s="89">
        <v>0</v>
      </c>
      <c r="E112" s="114">
        <v>0</v>
      </c>
      <c r="F112" s="99">
        <f>E112*D112</f>
        <v>0</v>
      </c>
    </row>
    <row r="113" spans="1:6" s="4" customFormat="1" ht="13" x14ac:dyDescent="0.3">
      <c r="A113" s="77" t="s">
        <v>69</v>
      </c>
      <c r="C113" s="1" t="s">
        <v>68</v>
      </c>
      <c r="D113" s="89">
        <v>0</v>
      </c>
      <c r="E113" s="114">
        <v>0</v>
      </c>
      <c r="F113" s="99">
        <f t="shared" ref="F113:F121" si="2">E113*D113</f>
        <v>0</v>
      </c>
    </row>
    <row r="114" spans="1:6" s="4" customFormat="1" ht="13" x14ac:dyDescent="0.3">
      <c r="A114" s="77" t="s">
        <v>70</v>
      </c>
      <c r="C114" s="1" t="s">
        <v>68</v>
      </c>
      <c r="D114" s="89">
        <v>0</v>
      </c>
      <c r="E114" s="114">
        <v>0</v>
      </c>
      <c r="F114" s="99">
        <f t="shared" si="2"/>
        <v>0</v>
      </c>
    </row>
    <row r="115" spans="1:6" s="4" customFormat="1" ht="13" x14ac:dyDescent="0.3">
      <c r="A115" s="77" t="s">
        <v>71</v>
      </c>
      <c r="C115" s="1" t="s">
        <v>68</v>
      </c>
      <c r="D115" s="89">
        <v>0</v>
      </c>
      <c r="E115" s="114">
        <v>0</v>
      </c>
      <c r="F115" s="99">
        <f t="shared" si="2"/>
        <v>0</v>
      </c>
    </row>
    <row r="116" spans="1:6" s="4" customFormat="1" ht="13" x14ac:dyDescent="0.3">
      <c r="A116" s="77" t="s">
        <v>72</v>
      </c>
      <c r="C116" s="1" t="s">
        <v>68</v>
      </c>
      <c r="D116" s="89">
        <v>0</v>
      </c>
      <c r="E116" s="114">
        <v>0</v>
      </c>
      <c r="F116" s="99">
        <f t="shared" si="2"/>
        <v>0</v>
      </c>
    </row>
    <row r="117" spans="1:6" s="4" customFormat="1" ht="13" x14ac:dyDescent="0.3">
      <c r="A117" s="77" t="s">
        <v>73</v>
      </c>
      <c r="B117" s="1"/>
      <c r="C117" s="1" t="s">
        <v>68</v>
      </c>
      <c r="D117" s="89">
        <v>0</v>
      </c>
      <c r="E117" s="114">
        <v>0</v>
      </c>
      <c r="F117" s="99">
        <f t="shared" si="2"/>
        <v>0</v>
      </c>
    </row>
    <row r="118" spans="1:6" s="4" customFormat="1" ht="13" x14ac:dyDescent="0.3">
      <c r="A118" s="77" t="s">
        <v>74</v>
      </c>
      <c r="C118" s="1" t="s">
        <v>68</v>
      </c>
      <c r="D118" s="89">
        <v>0</v>
      </c>
      <c r="E118" s="114">
        <v>0</v>
      </c>
      <c r="F118" s="99">
        <f t="shared" si="2"/>
        <v>0</v>
      </c>
    </row>
    <row r="119" spans="1:6" s="4" customFormat="1" ht="13" x14ac:dyDescent="0.3">
      <c r="A119" s="77" t="s">
        <v>75</v>
      </c>
      <c r="C119" s="1" t="s">
        <v>68</v>
      </c>
      <c r="D119" s="89">
        <v>0</v>
      </c>
      <c r="E119" s="114">
        <v>0</v>
      </c>
      <c r="F119" s="99">
        <f t="shared" si="2"/>
        <v>0</v>
      </c>
    </row>
    <row r="120" spans="1:6" s="4" customFormat="1" ht="13" x14ac:dyDescent="0.3">
      <c r="A120" s="77" t="s">
        <v>76</v>
      </c>
      <c r="C120" s="1" t="s">
        <v>68</v>
      </c>
      <c r="D120" s="89">
        <v>0</v>
      </c>
      <c r="E120" s="114">
        <v>0</v>
      </c>
      <c r="F120" s="99">
        <f t="shared" si="2"/>
        <v>0</v>
      </c>
    </row>
    <row r="121" spans="1:6" s="4" customFormat="1" ht="13" x14ac:dyDescent="0.3">
      <c r="A121" s="77" t="s">
        <v>77</v>
      </c>
      <c r="C121" s="1" t="s">
        <v>68</v>
      </c>
      <c r="D121" s="89">
        <v>0</v>
      </c>
      <c r="E121" s="114">
        <v>0</v>
      </c>
      <c r="F121" s="99">
        <f t="shared" si="2"/>
        <v>0</v>
      </c>
    </row>
    <row r="122" spans="1:6" s="4" customFormat="1" ht="13" x14ac:dyDescent="0.3">
      <c r="A122" s="25"/>
      <c r="D122" s="55"/>
      <c r="E122" s="91"/>
      <c r="F122" s="113"/>
    </row>
    <row r="123" spans="1:6" ht="13.5" thickBot="1" x14ac:dyDescent="0.35">
      <c r="A123" s="28" t="str">
        <f>"Subtotal, Country Office "&amp;A110&amp;":"</f>
        <v>Subtotal, Country Office C. Activities: Training, Workshops, Conferences, etc.:</v>
      </c>
      <c r="B123" s="71"/>
      <c r="C123" s="71"/>
      <c r="D123" s="72"/>
      <c r="E123" s="120"/>
      <c r="F123" s="103">
        <f>SUBTOTAL(9,F110:F122)</f>
        <v>0</v>
      </c>
    </row>
    <row r="124" spans="1:6" s="4" customFormat="1" ht="13.5" thickTop="1" x14ac:dyDescent="0.3">
      <c r="A124" s="25"/>
      <c r="D124" s="9"/>
      <c r="E124" s="91"/>
      <c r="F124" s="99"/>
    </row>
    <row r="125" spans="1:6" s="4" customFormat="1" ht="13" hidden="1" x14ac:dyDescent="0.3">
      <c r="A125" s="6" t="s">
        <v>78</v>
      </c>
      <c r="D125" s="9"/>
      <c r="E125" s="91"/>
      <c r="F125" s="99"/>
    </row>
    <row r="126" spans="1:6" s="4" customFormat="1" ht="13" hidden="1" x14ac:dyDescent="0.3">
      <c r="A126" s="26"/>
      <c r="D126" s="9"/>
      <c r="E126" s="91"/>
      <c r="F126" s="99"/>
    </row>
    <row r="127" spans="1:6" s="4" customFormat="1" ht="12.75" hidden="1" customHeight="1" x14ac:dyDescent="0.3">
      <c r="A127" s="77" t="s">
        <v>79</v>
      </c>
      <c r="B127" s="27"/>
      <c r="C127" s="83" t="s">
        <v>51</v>
      </c>
      <c r="D127" s="84">
        <v>0</v>
      </c>
      <c r="E127" s="121">
        <v>0</v>
      </c>
      <c r="F127" s="99">
        <f t="shared" ref="F127:F130" si="3">ROUND(D127*E127,2)</f>
        <v>0</v>
      </c>
    </row>
    <row r="128" spans="1:6" s="4" customFormat="1" ht="12.75" hidden="1" customHeight="1" x14ac:dyDescent="0.3">
      <c r="A128" s="77" t="s">
        <v>80</v>
      </c>
      <c r="B128" s="27"/>
      <c r="C128" s="83" t="s">
        <v>81</v>
      </c>
      <c r="D128" s="84">
        <v>0</v>
      </c>
      <c r="E128" s="121">
        <v>0</v>
      </c>
      <c r="F128" s="99">
        <f t="shared" si="3"/>
        <v>0</v>
      </c>
    </row>
    <row r="129" spans="1:6" s="4" customFormat="1" ht="12.75" hidden="1" customHeight="1" x14ac:dyDescent="0.3">
      <c r="A129" s="82" t="s">
        <v>82</v>
      </c>
      <c r="C129" s="83" t="s">
        <v>51</v>
      </c>
      <c r="D129" s="84">
        <v>0</v>
      </c>
      <c r="E129" s="118">
        <v>0</v>
      </c>
      <c r="F129" s="99">
        <f t="shared" si="3"/>
        <v>0</v>
      </c>
    </row>
    <row r="130" spans="1:6" s="4" customFormat="1" ht="12.75" hidden="1" customHeight="1" x14ac:dyDescent="0.3">
      <c r="A130" s="77" t="s">
        <v>83</v>
      </c>
      <c r="C130" s="83" t="s">
        <v>51</v>
      </c>
      <c r="D130" s="84">
        <v>0</v>
      </c>
      <c r="E130" s="118">
        <v>0</v>
      </c>
      <c r="F130" s="99">
        <f t="shared" si="3"/>
        <v>0</v>
      </c>
    </row>
    <row r="131" spans="1:6" s="4" customFormat="1" ht="12.75" hidden="1" customHeight="1" x14ac:dyDescent="0.3">
      <c r="A131" s="9"/>
      <c r="D131" s="9"/>
      <c r="E131" s="91"/>
      <c r="F131" s="99"/>
    </row>
    <row r="132" spans="1:6" ht="13.5" hidden="1" thickBot="1" x14ac:dyDescent="0.35">
      <c r="A132" s="28" t="str">
        <f>"Subtotal, Country Office "&amp;A125&amp;":"</f>
        <v>Subtotal, Country Office D. Project Office Costs:</v>
      </c>
      <c r="B132" s="71"/>
      <c r="C132" s="71"/>
      <c r="D132" s="72"/>
      <c r="E132" s="120"/>
      <c r="F132" s="103">
        <f>SUBTOTAL(9,F125:F131)</f>
        <v>0</v>
      </c>
    </row>
    <row r="133" spans="1:6" s="4" customFormat="1" ht="13" hidden="1" x14ac:dyDescent="0.3">
      <c r="A133" s="9"/>
      <c r="D133" s="9"/>
      <c r="E133" s="91"/>
      <c r="F133" s="99"/>
    </row>
    <row r="134" spans="1:6" s="4" customFormat="1" ht="13" x14ac:dyDescent="0.3">
      <c r="A134" s="6" t="s">
        <v>84</v>
      </c>
      <c r="D134" s="9"/>
      <c r="E134" s="91"/>
      <c r="F134" s="99"/>
    </row>
    <row r="135" spans="1:6" s="4" customFormat="1" ht="13" x14ac:dyDescent="0.3">
      <c r="A135" s="26"/>
      <c r="D135" s="9"/>
      <c r="E135" s="91"/>
      <c r="F135" s="99"/>
    </row>
    <row r="136" spans="1:6" s="4" customFormat="1" ht="12.75" customHeight="1" x14ac:dyDescent="0.3">
      <c r="A136" s="77" t="s">
        <v>85</v>
      </c>
      <c r="B136" s="27"/>
      <c r="C136" s="83" t="s">
        <v>51</v>
      </c>
      <c r="D136" s="84">
        <v>0</v>
      </c>
      <c r="E136" s="121">
        <v>0</v>
      </c>
      <c r="F136" s="99">
        <f t="shared" ref="F136:F138" si="4">ROUND(D136*E136,2)</f>
        <v>0</v>
      </c>
    </row>
    <row r="137" spans="1:6" s="4" customFormat="1" ht="12.75" customHeight="1" x14ac:dyDescent="0.3">
      <c r="A137" s="82" t="s">
        <v>86</v>
      </c>
      <c r="C137" s="83" t="s">
        <v>51</v>
      </c>
      <c r="D137" s="84">
        <v>0</v>
      </c>
      <c r="E137" s="118">
        <v>0</v>
      </c>
      <c r="F137" s="99">
        <f t="shared" si="4"/>
        <v>0</v>
      </c>
    </row>
    <row r="138" spans="1:6" s="4" customFormat="1" ht="12.75" customHeight="1" x14ac:dyDescent="0.3">
      <c r="A138" s="82" t="s">
        <v>87</v>
      </c>
      <c r="C138" s="83" t="s">
        <v>51</v>
      </c>
      <c r="D138" s="84">
        <v>0</v>
      </c>
      <c r="E138" s="118">
        <v>0</v>
      </c>
      <c r="F138" s="99">
        <f t="shared" si="4"/>
        <v>0</v>
      </c>
    </row>
    <row r="139" spans="1:6" s="4" customFormat="1" ht="12.75" customHeight="1" x14ac:dyDescent="0.3">
      <c r="A139" s="82" t="s">
        <v>88</v>
      </c>
      <c r="C139" s="83" t="s">
        <v>51</v>
      </c>
      <c r="D139" s="84">
        <v>0</v>
      </c>
      <c r="E139" s="118">
        <v>0</v>
      </c>
      <c r="F139" s="99">
        <f t="shared" ref="F139" si="5">ROUND(D139*E139,2)</f>
        <v>0</v>
      </c>
    </row>
    <row r="140" spans="1:6" s="4" customFormat="1" ht="12.75" customHeight="1" x14ac:dyDescent="0.3">
      <c r="A140" s="9"/>
      <c r="D140" s="9"/>
      <c r="E140" s="91"/>
      <c r="F140" s="99"/>
    </row>
    <row r="141" spans="1:6" ht="13.5" thickBot="1" x14ac:dyDescent="0.35">
      <c r="A141" s="28" t="str">
        <f>"Subtotal, Country Office "&amp;A134&amp;":"</f>
        <v>Subtotal, Country Office E. Communication Costs:</v>
      </c>
      <c r="B141" s="71"/>
      <c r="C141" s="71"/>
      <c r="D141" s="72"/>
      <c r="E141" s="120"/>
      <c r="F141" s="103">
        <f>SUBTOTAL(9,F134:F140)</f>
        <v>0</v>
      </c>
    </row>
    <row r="142" spans="1:6" s="4" customFormat="1" ht="13.5" thickTop="1" x14ac:dyDescent="0.3">
      <c r="A142" s="9"/>
      <c r="D142" s="9"/>
      <c r="E142" s="91"/>
      <c r="F142" s="99"/>
    </row>
    <row r="143" spans="1:6" s="4" customFormat="1" ht="13" x14ac:dyDescent="0.3">
      <c r="A143" s="9"/>
      <c r="D143" s="9"/>
      <c r="E143" s="91"/>
      <c r="F143" s="99"/>
    </row>
    <row r="144" spans="1:6" ht="13.5" thickBot="1" x14ac:dyDescent="0.35">
      <c r="A144" s="16" t="s">
        <v>89</v>
      </c>
      <c r="B144" s="47"/>
      <c r="C144" s="47"/>
      <c r="D144" s="53"/>
      <c r="E144" s="107"/>
      <c r="F144" s="108">
        <f>SUBTOTAL(9,F96:F143)</f>
        <v>0</v>
      </c>
    </row>
    <row r="145" spans="1:6" ht="14" thickTop="1" thickBot="1" x14ac:dyDescent="0.35">
      <c r="A145" s="21"/>
      <c r="B145" s="4"/>
      <c r="C145" s="4"/>
      <c r="D145" s="49"/>
      <c r="E145" s="116"/>
      <c r="F145" s="110"/>
    </row>
    <row r="146" spans="1:6" s="4" customFormat="1" ht="13.5" thickBot="1" x14ac:dyDescent="0.35">
      <c r="A146" s="67" t="s">
        <v>103</v>
      </c>
      <c r="B146" s="68"/>
      <c r="C146" s="68"/>
      <c r="D146" s="67"/>
      <c r="E146" s="122"/>
      <c r="F146" s="123">
        <f>SUBTOTAL(9,F10:F145)</f>
        <v>0</v>
      </c>
    </row>
    <row r="147" spans="1:6" s="4" customFormat="1" ht="13.5" thickBot="1" x14ac:dyDescent="0.35">
      <c r="A147" s="9"/>
      <c r="D147" s="9"/>
      <c r="E147" s="91"/>
      <c r="F147" s="113"/>
    </row>
    <row r="148" spans="1:6" s="4" customFormat="1" ht="13.5" thickBot="1" x14ac:dyDescent="0.35">
      <c r="A148" s="12" t="s">
        <v>104</v>
      </c>
      <c r="B148" s="87"/>
      <c r="D148" s="9"/>
      <c r="E148" s="91"/>
      <c r="F148" s="113"/>
    </row>
    <row r="149" spans="1:6" s="4" customFormat="1" ht="13" x14ac:dyDescent="0.3">
      <c r="A149" s="9"/>
      <c r="D149" s="9"/>
      <c r="E149" s="91"/>
      <c r="F149" s="113"/>
    </row>
    <row r="150" spans="1:6" x14ac:dyDescent="0.25">
      <c r="A150" s="82" t="s">
        <v>21</v>
      </c>
      <c r="C150" s="1" t="s">
        <v>28</v>
      </c>
      <c r="D150" s="58">
        <v>0</v>
      </c>
      <c r="E150" s="93">
        <v>0</v>
      </c>
      <c r="F150" s="99">
        <f>ROUND(D150*E150,2)</f>
        <v>0</v>
      </c>
    </row>
    <row r="151" spans="1:6" x14ac:dyDescent="0.25">
      <c r="A151" s="3"/>
      <c r="D151" s="58"/>
      <c r="F151" s="99"/>
    </row>
    <row r="152" spans="1:6" ht="13.5" thickBot="1" x14ac:dyDescent="0.35">
      <c r="A152" s="17" t="s">
        <v>90</v>
      </c>
      <c r="B152" s="11"/>
      <c r="C152" s="11"/>
      <c r="D152" s="44"/>
      <c r="E152" s="124"/>
      <c r="F152" s="125">
        <f>SUBTOTAL(9,F148:F151)</f>
        <v>0</v>
      </c>
    </row>
    <row r="153" spans="1:6" ht="13.5" thickTop="1" x14ac:dyDescent="0.3">
      <c r="A153" s="21"/>
      <c r="B153" s="4"/>
      <c r="C153" s="4"/>
      <c r="D153" s="49"/>
      <c r="E153" s="116"/>
      <c r="F153" s="110"/>
    </row>
    <row r="154" spans="1:6" s="4" customFormat="1" ht="13.5" thickBot="1" x14ac:dyDescent="0.35">
      <c r="A154" s="9"/>
      <c r="D154" s="9"/>
      <c r="E154" s="91"/>
      <c r="F154" s="113"/>
    </row>
    <row r="155" spans="1:6" ht="13" x14ac:dyDescent="0.3">
      <c r="A155" s="18"/>
      <c r="B155" s="7"/>
      <c r="C155" s="7"/>
      <c r="D155" s="45"/>
      <c r="E155" s="126"/>
      <c r="F155" s="127"/>
    </row>
    <row r="156" spans="1:6" s="5" customFormat="1" ht="13" x14ac:dyDescent="0.3">
      <c r="A156" s="65" t="s">
        <v>105</v>
      </c>
      <c r="B156" s="66"/>
      <c r="C156" s="66"/>
      <c r="D156" s="65"/>
      <c r="E156" s="128"/>
      <c r="F156" s="129">
        <f>F146+F152</f>
        <v>0</v>
      </c>
    </row>
    <row r="157" spans="1:6" ht="13.5" thickBot="1" x14ac:dyDescent="0.35">
      <c r="A157" s="19"/>
      <c r="B157" s="8"/>
      <c r="C157" s="8"/>
      <c r="D157" s="46"/>
      <c r="E157" s="130"/>
      <c r="F157" s="131"/>
    </row>
    <row r="160" spans="1:6" x14ac:dyDescent="0.25">
      <c r="D160" s="142"/>
      <c r="E160" s="142"/>
      <c r="F160" s="142"/>
    </row>
    <row r="161" spans="1:6" ht="13" x14ac:dyDescent="0.3">
      <c r="A161" s="143"/>
      <c r="B161" s="143"/>
      <c r="F161" s="92"/>
    </row>
    <row r="162" spans="1:6" x14ac:dyDescent="0.25">
      <c r="B162" s="88"/>
      <c r="F162" s="92"/>
    </row>
    <row r="163" spans="1:6" x14ac:dyDescent="0.25">
      <c r="B163" s="88"/>
      <c r="F163" s="92"/>
    </row>
    <row r="164" spans="1:6" x14ac:dyDescent="0.25">
      <c r="B164" s="88"/>
      <c r="F164" s="92"/>
    </row>
    <row r="165" spans="1:6" x14ac:dyDescent="0.25">
      <c r="B165" s="88"/>
      <c r="D165" s="142"/>
      <c r="E165" s="142"/>
      <c r="F165" s="142"/>
    </row>
    <row r="166" spans="1:6" x14ac:dyDescent="0.25">
      <c r="B166" s="88"/>
      <c r="F166" s="117"/>
    </row>
    <row r="167" spans="1:6" x14ac:dyDescent="0.25">
      <c r="B167" s="88"/>
    </row>
    <row r="168" spans="1:6" x14ac:dyDescent="0.25">
      <c r="B168" s="88"/>
    </row>
    <row r="169" spans="1:6" x14ac:dyDescent="0.25">
      <c r="B169" s="88"/>
    </row>
    <row r="170" spans="1:6" x14ac:dyDescent="0.25">
      <c r="B170" s="88"/>
    </row>
    <row r="171" spans="1:6" x14ac:dyDescent="0.25">
      <c r="B171" s="88"/>
    </row>
    <row r="172" spans="1:6" x14ac:dyDescent="0.25">
      <c r="B172" s="88"/>
    </row>
    <row r="173" spans="1:6" x14ac:dyDescent="0.25">
      <c r="B173" s="88"/>
    </row>
  </sheetData>
  <mergeCells count="5">
    <mergeCell ref="C1:E1"/>
    <mergeCell ref="A161:B161"/>
    <mergeCell ref="D165:F165"/>
    <mergeCell ref="D160:F160"/>
    <mergeCell ref="D7:F7"/>
  </mergeCells>
  <phoneticPr fontId="12" type="noConversion"/>
  <pageMargins left="0.75" right="0.28000000000000003" top="0.73" bottom="1.04" header="0.24" footer="0.5"/>
  <pageSetup scale="79" fitToHeight="0" orientation="portrait" r:id="rId1"/>
  <headerFooter alignWithMargins="0">
    <oddFooter>&amp;CPage &amp;P of &amp;N
&amp;"Arial,Italic"Futures Group International Confidential and Proprietary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C500-9DC3-480E-8CC7-5842B2E8E7BA}">
  <dimension ref="A2:F97"/>
  <sheetViews>
    <sheetView tabSelected="1" workbookViewId="0">
      <selection activeCell="B12" sqref="B12"/>
    </sheetView>
  </sheetViews>
  <sheetFormatPr defaultRowHeight="12.5" x14ac:dyDescent="0.25"/>
  <cols>
    <col min="1" max="1" width="65.81640625" bestFit="1" customWidth="1"/>
    <col min="2" max="2" width="90.453125" customWidth="1"/>
  </cols>
  <sheetData>
    <row r="2" spans="1:6" x14ac:dyDescent="0.25">
      <c r="A2" s="147" t="s">
        <v>107</v>
      </c>
      <c r="B2" s="147"/>
    </row>
    <row r="3" spans="1:6" ht="13" customHeight="1" x14ac:dyDescent="0.25">
      <c r="A3" s="147"/>
      <c r="B3" s="147"/>
    </row>
    <row r="4" spans="1:6" ht="13" thickBot="1" x14ac:dyDescent="0.3"/>
    <row r="5" spans="1:6" ht="35" customHeight="1" x14ac:dyDescent="0.3">
      <c r="A5" s="148" t="s">
        <v>16</v>
      </c>
      <c r="B5" s="149" t="s">
        <v>96</v>
      </c>
      <c r="C5" s="4"/>
      <c r="D5" s="4"/>
      <c r="E5" s="4"/>
      <c r="F5" s="4"/>
    </row>
    <row r="6" spans="1:6" ht="13" x14ac:dyDescent="0.3">
      <c r="A6" s="150" t="s">
        <v>22</v>
      </c>
      <c r="B6" s="150"/>
      <c r="C6" s="4"/>
      <c r="D6" s="4"/>
      <c r="E6" s="4"/>
      <c r="F6" s="4"/>
    </row>
    <row r="7" spans="1:6" ht="13" x14ac:dyDescent="0.3">
      <c r="A7" s="151"/>
      <c r="B7" s="152"/>
    </row>
    <row r="8" spans="1:6" ht="13" x14ac:dyDescent="0.3">
      <c r="A8" s="153" t="s">
        <v>91</v>
      </c>
      <c r="B8" s="152"/>
    </row>
    <row r="9" spans="1:6" ht="13" x14ac:dyDescent="0.3">
      <c r="A9" s="169"/>
      <c r="B9" s="152"/>
    </row>
    <row r="10" spans="1:6" ht="13" x14ac:dyDescent="0.3">
      <c r="A10" s="171"/>
      <c r="B10" s="152"/>
    </row>
    <row r="11" spans="1:6" ht="25" x14ac:dyDescent="0.25">
      <c r="A11" s="172" t="s">
        <v>111</v>
      </c>
      <c r="B11" s="155" t="s">
        <v>112</v>
      </c>
    </row>
    <row r="12" spans="1:6" x14ac:dyDescent="0.25">
      <c r="A12" s="167" t="s">
        <v>23</v>
      </c>
      <c r="B12" s="152"/>
    </row>
    <row r="13" spans="1:6" x14ac:dyDescent="0.25">
      <c r="A13" s="167" t="s">
        <v>23</v>
      </c>
      <c r="B13" s="152"/>
    </row>
    <row r="14" spans="1:6" x14ac:dyDescent="0.25">
      <c r="A14" s="167" t="s">
        <v>23</v>
      </c>
      <c r="B14" s="152"/>
    </row>
    <row r="15" spans="1:6" x14ac:dyDescent="0.25">
      <c r="A15" s="167" t="s">
        <v>23</v>
      </c>
      <c r="B15" s="152"/>
    </row>
    <row r="16" spans="1:6" x14ac:dyDescent="0.25">
      <c r="A16" s="167"/>
      <c r="B16" s="152"/>
    </row>
    <row r="17" spans="1:2" ht="13" x14ac:dyDescent="0.3">
      <c r="A17" s="150" t="s">
        <v>27</v>
      </c>
      <c r="B17" s="150"/>
    </row>
    <row r="18" spans="1:2" ht="13" x14ac:dyDescent="0.3">
      <c r="A18" s="158"/>
      <c r="B18" s="152"/>
    </row>
    <row r="19" spans="1:2" ht="13" x14ac:dyDescent="0.3">
      <c r="A19" s="151"/>
      <c r="B19" s="152"/>
    </row>
    <row r="20" spans="1:2" ht="13" x14ac:dyDescent="0.3">
      <c r="A20" s="154" t="s">
        <v>29</v>
      </c>
      <c r="B20" s="152"/>
    </row>
    <row r="21" spans="1:2" ht="13" x14ac:dyDescent="0.3">
      <c r="A21" s="170"/>
      <c r="B21" s="152"/>
    </row>
    <row r="22" spans="1:2" ht="13" x14ac:dyDescent="0.3">
      <c r="A22" s="170"/>
      <c r="B22" s="152"/>
    </row>
    <row r="23" spans="1:2" x14ac:dyDescent="0.25">
      <c r="A23" s="167" t="s">
        <v>30</v>
      </c>
      <c r="B23" s="159" t="s">
        <v>94</v>
      </c>
    </row>
    <row r="24" spans="1:2" x14ac:dyDescent="0.25">
      <c r="A24" s="167" t="s">
        <v>31</v>
      </c>
      <c r="B24" s="152"/>
    </row>
    <row r="25" spans="1:2" x14ac:dyDescent="0.25">
      <c r="A25" s="167" t="s">
        <v>32</v>
      </c>
      <c r="B25" s="152"/>
    </row>
    <row r="26" spans="1:2" x14ac:dyDescent="0.25">
      <c r="A26" s="157"/>
      <c r="B26" s="152"/>
    </row>
    <row r="27" spans="1:2" x14ac:dyDescent="0.25">
      <c r="A27" s="157"/>
      <c r="B27" s="152"/>
    </row>
    <row r="28" spans="1:2" ht="13" x14ac:dyDescent="0.3">
      <c r="A28" s="158"/>
      <c r="B28" s="152"/>
    </row>
    <row r="29" spans="1:2" ht="13" x14ac:dyDescent="0.3">
      <c r="A29" s="150" t="s">
        <v>97</v>
      </c>
      <c r="B29" s="150"/>
    </row>
    <row r="30" spans="1:2" ht="13" x14ac:dyDescent="0.3">
      <c r="A30" s="153"/>
      <c r="B30" s="152"/>
    </row>
    <row r="31" spans="1:2" x14ac:dyDescent="0.25">
      <c r="A31" s="167" t="s">
        <v>35</v>
      </c>
      <c r="B31" s="152"/>
    </row>
    <row r="32" spans="1:2" x14ac:dyDescent="0.25">
      <c r="A32" s="167" t="s">
        <v>36</v>
      </c>
      <c r="B32" s="152"/>
    </row>
    <row r="33" spans="1:2" x14ac:dyDescent="0.25">
      <c r="A33" s="167"/>
      <c r="B33" s="152"/>
    </row>
    <row r="34" spans="1:2" x14ac:dyDescent="0.25">
      <c r="A34" s="157"/>
      <c r="B34" s="152"/>
    </row>
    <row r="35" spans="1:2" ht="13" x14ac:dyDescent="0.3">
      <c r="A35" s="151"/>
      <c r="B35" s="152"/>
    </row>
    <row r="36" spans="1:2" ht="13" x14ac:dyDescent="0.3">
      <c r="A36" s="150" t="s">
        <v>98</v>
      </c>
      <c r="B36" s="160"/>
    </row>
    <row r="37" spans="1:2" ht="13" x14ac:dyDescent="0.3">
      <c r="A37" s="154"/>
      <c r="B37" s="152"/>
    </row>
    <row r="38" spans="1:2" ht="13" x14ac:dyDescent="0.3">
      <c r="A38" s="153" t="s">
        <v>92</v>
      </c>
      <c r="B38" s="152"/>
    </row>
    <row r="39" spans="1:2" ht="13" x14ac:dyDescent="0.3">
      <c r="A39" s="158"/>
      <c r="B39" s="152"/>
    </row>
    <row r="40" spans="1:2" ht="13" x14ac:dyDescent="0.3">
      <c r="A40" s="161" t="s">
        <v>99</v>
      </c>
      <c r="B40" s="152"/>
    </row>
    <row r="41" spans="1:2" ht="25" customHeight="1" x14ac:dyDescent="0.25">
      <c r="A41" s="157" t="s">
        <v>40</v>
      </c>
      <c r="B41" s="166" t="s">
        <v>95</v>
      </c>
    </row>
    <row r="42" spans="1:2" x14ac:dyDescent="0.25">
      <c r="A42" s="157" t="s">
        <v>43</v>
      </c>
      <c r="B42" s="166"/>
    </row>
    <row r="43" spans="1:2" x14ac:dyDescent="0.25">
      <c r="A43" s="157" t="s">
        <v>46</v>
      </c>
      <c r="B43" s="166"/>
    </row>
    <row r="44" spans="1:2" x14ac:dyDescent="0.25">
      <c r="A44" s="157" t="s">
        <v>47</v>
      </c>
      <c r="B44" s="166"/>
    </row>
    <row r="45" spans="1:2" x14ac:dyDescent="0.25">
      <c r="A45" s="157" t="s">
        <v>48</v>
      </c>
      <c r="B45" s="166"/>
    </row>
    <row r="46" spans="1:2" ht="13" x14ac:dyDescent="0.3">
      <c r="A46" s="162"/>
      <c r="B46" s="166"/>
    </row>
    <row r="47" spans="1:2" ht="13" x14ac:dyDescent="0.3">
      <c r="A47" s="161" t="s">
        <v>49</v>
      </c>
      <c r="B47" s="152"/>
    </row>
    <row r="48" spans="1:2" x14ac:dyDescent="0.25">
      <c r="A48" s="157" t="s">
        <v>40</v>
      </c>
      <c r="B48" s="152"/>
    </row>
    <row r="49" spans="1:2" x14ac:dyDescent="0.25">
      <c r="A49" s="157" t="s">
        <v>43</v>
      </c>
      <c r="B49" s="152"/>
    </row>
    <row r="50" spans="1:2" x14ac:dyDescent="0.25">
      <c r="A50" s="157" t="s">
        <v>46</v>
      </c>
      <c r="B50" s="152"/>
    </row>
    <row r="51" spans="1:2" x14ac:dyDescent="0.25">
      <c r="A51" s="157" t="s">
        <v>47</v>
      </c>
      <c r="B51" s="152"/>
    </row>
    <row r="52" spans="1:2" x14ac:dyDescent="0.25">
      <c r="A52" s="157" t="s">
        <v>48</v>
      </c>
      <c r="B52" s="152"/>
    </row>
    <row r="53" spans="1:2" ht="13" x14ac:dyDescent="0.3">
      <c r="A53" s="162"/>
      <c r="B53" s="152"/>
    </row>
    <row r="54" spans="1:2" ht="13" x14ac:dyDescent="0.3">
      <c r="A54" s="158"/>
      <c r="B54" s="152"/>
    </row>
    <row r="55" spans="1:2" ht="13" x14ac:dyDescent="0.3">
      <c r="A55" s="150" t="s">
        <v>100</v>
      </c>
      <c r="B55" s="150"/>
    </row>
    <row r="56" spans="1:2" ht="13" x14ac:dyDescent="0.3">
      <c r="A56" s="153"/>
      <c r="B56" s="152"/>
    </row>
    <row r="57" spans="1:2" ht="13" x14ac:dyDescent="0.3">
      <c r="A57" s="154" t="s">
        <v>93</v>
      </c>
      <c r="B57" s="152"/>
    </row>
    <row r="58" spans="1:2" ht="13" x14ac:dyDescent="0.3">
      <c r="A58" s="158"/>
      <c r="B58" s="152"/>
    </row>
    <row r="59" spans="1:2" x14ac:dyDescent="0.25">
      <c r="A59" s="167" t="s">
        <v>53</v>
      </c>
      <c r="B59" s="152"/>
    </row>
    <row r="60" spans="1:2" x14ac:dyDescent="0.25">
      <c r="A60" s="167" t="s">
        <v>55</v>
      </c>
      <c r="B60" s="152"/>
    </row>
    <row r="61" spans="1:2" x14ac:dyDescent="0.25">
      <c r="A61" s="168" t="s">
        <v>56</v>
      </c>
      <c r="B61" s="152"/>
    </row>
    <row r="62" spans="1:2" ht="13" x14ac:dyDescent="0.3">
      <c r="A62" s="158"/>
      <c r="B62" s="152"/>
    </row>
    <row r="63" spans="1:2" ht="13" x14ac:dyDescent="0.3">
      <c r="A63" s="163"/>
      <c r="B63" s="152"/>
    </row>
    <row r="64" spans="1:2" ht="13" x14ac:dyDescent="0.3">
      <c r="A64" s="150" t="s">
        <v>101</v>
      </c>
      <c r="B64" s="150"/>
    </row>
    <row r="65" spans="1:2" ht="13" x14ac:dyDescent="0.3">
      <c r="A65" s="153"/>
      <c r="B65" s="152"/>
    </row>
    <row r="66" spans="1:2" ht="13" x14ac:dyDescent="0.3">
      <c r="A66" s="153" t="s">
        <v>58</v>
      </c>
      <c r="B66" s="152"/>
    </row>
    <row r="67" spans="1:2" x14ac:dyDescent="0.25">
      <c r="A67" s="167"/>
      <c r="B67" s="152"/>
    </row>
    <row r="68" spans="1:2" x14ac:dyDescent="0.25">
      <c r="A68" s="167" t="s">
        <v>59</v>
      </c>
      <c r="B68" s="159" t="s">
        <v>108</v>
      </c>
    </row>
    <row r="69" spans="1:2" x14ac:dyDescent="0.25">
      <c r="A69" s="167" t="s">
        <v>60</v>
      </c>
      <c r="B69" s="152"/>
    </row>
    <row r="70" spans="1:2" x14ac:dyDescent="0.25">
      <c r="A70" s="167"/>
      <c r="B70" s="152"/>
    </row>
    <row r="71" spans="1:2" x14ac:dyDescent="0.25">
      <c r="A71" s="167"/>
      <c r="B71" s="152"/>
    </row>
    <row r="72" spans="1:2" ht="13" x14ac:dyDescent="0.3">
      <c r="A72" s="169" t="s">
        <v>61</v>
      </c>
      <c r="B72" s="152"/>
    </row>
    <row r="73" spans="1:2" x14ac:dyDescent="0.25">
      <c r="A73" s="167"/>
      <c r="B73" s="152"/>
    </row>
    <row r="74" spans="1:2" x14ac:dyDescent="0.25">
      <c r="A74" s="167" t="s">
        <v>62</v>
      </c>
      <c r="B74" s="152"/>
    </row>
    <row r="75" spans="1:2" x14ac:dyDescent="0.25">
      <c r="A75" s="167" t="s">
        <v>64</v>
      </c>
      <c r="B75" s="152"/>
    </row>
    <row r="76" spans="1:2" x14ac:dyDescent="0.25">
      <c r="A76" s="167"/>
      <c r="B76" s="152"/>
    </row>
    <row r="77" spans="1:2" x14ac:dyDescent="0.25">
      <c r="A77" s="157"/>
      <c r="B77" s="152"/>
    </row>
    <row r="78" spans="1:2" ht="13" x14ac:dyDescent="0.3">
      <c r="A78" s="170" t="s">
        <v>65</v>
      </c>
      <c r="B78" s="152"/>
    </row>
    <row r="79" spans="1:2" ht="13" x14ac:dyDescent="0.3">
      <c r="A79" s="170"/>
      <c r="B79" s="152"/>
    </row>
    <row r="80" spans="1:2" ht="25" x14ac:dyDescent="0.25">
      <c r="A80" s="167" t="s">
        <v>109</v>
      </c>
      <c r="B80" s="164" t="s">
        <v>110</v>
      </c>
    </row>
    <row r="81" spans="1:2" x14ac:dyDescent="0.25">
      <c r="A81" s="167" t="s">
        <v>69</v>
      </c>
      <c r="B81" s="152"/>
    </row>
    <row r="82" spans="1:2" x14ac:dyDescent="0.25">
      <c r="A82" s="167" t="s">
        <v>70</v>
      </c>
      <c r="B82" s="152"/>
    </row>
    <row r="83" spans="1:2" x14ac:dyDescent="0.25">
      <c r="A83" s="167" t="s">
        <v>71</v>
      </c>
      <c r="B83" s="152"/>
    </row>
    <row r="84" spans="1:2" x14ac:dyDescent="0.25">
      <c r="A84" s="167" t="s">
        <v>72</v>
      </c>
      <c r="B84" s="152"/>
    </row>
    <row r="85" spans="1:2" x14ac:dyDescent="0.25">
      <c r="A85" s="167" t="s">
        <v>73</v>
      </c>
      <c r="B85" s="152"/>
    </row>
    <row r="86" spans="1:2" x14ac:dyDescent="0.25">
      <c r="A86" s="167" t="s">
        <v>74</v>
      </c>
      <c r="B86" s="152"/>
    </row>
    <row r="87" spans="1:2" x14ac:dyDescent="0.25">
      <c r="A87" s="167" t="s">
        <v>75</v>
      </c>
      <c r="B87" s="152"/>
    </row>
    <row r="88" spans="1:2" x14ac:dyDescent="0.25">
      <c r="A88" s="167" t="s">
        <v>76</v>
      </c>
      <c r="B88" s="152"/>
    </row>
    <row r="89" spans="1:2" x14ac:dyDescent="0.25">
      <c r="A89" s="167" t="s">
        <v>77</v>
      </c>
      <c r="B89" s="152"/>
    </row>
    <row r="90" spans="1:2" ht="13" x14ac:dyDescent="0.3">
      <c r="A90" s="169"/>
      <c r="B90" s="152"/>
    </row>
    <row r="91" spans="1:2" ht="13" x14ac:dyDescent="0.3">
      <c r="A91" s="170" t="s">
        <v>84</v>
      </c>
      <c r="B91" s="152"/>
    </row>
    <row r="92" spans="1:2" ht="13" x14ac:dyDescent="0.3">
      <c r="A92" s="165"/>
      <c r="B92" s="152"/>
    </row>
    <row r="93" spans="1:2" x14ac:dyDescent="0.25">
      <c r="A93" s="156" t="s">
        <v>85</v>
      </c>
      <c r="B93" s="152"/>
    </row>
    <row r="94" spans="1:2" x14ac:dyDescent="0.25">
      <c r="A94" s="156" t="s">
        <v>86</v>
      </c>
      <c r="B94" s="152"/>
    </row>
    <row r="95" spans="1:2" x14ac:dyDescent="0.25">
      <c r="A95" s="156" t="s">
        <v>87</v>
      </c>
      <c r="B95" s="152"/>
    </row>
    <row r="96" spans="1:2" x14ac:dyDescent="0.25">
      <c r="A96" s="156" t="s">
        <v>88</v>
      </c>
      <c r="B96" s="152"/>
    </row>
    <row r="97" spans="1:2" ht="13" x14ac:dyDescent="0.3">
      <c r="A97" s="153"/>
      <c r="B97" s="152"/>
    </row>
  </sheetData>
  <mergeCells count="8">
    <mergeCell ref="A64:B64"/>
    <mergeCell ref="A2:B3"/>
    <mergeCell ref="B41:B46"/>
    <mergeCell ref="A17:B17"/>
    <mergeCell ref="A29:B29"/>
    <mergeCell ref="A6:B6"/>
    <mergeCell ref="A36:B36"/>
    <mergeCell ref="A55:B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72776-f788-448c-b714-c7f8cb34fd0a" xsi:nil="true"/>
    <lcf76f155ced4ddcb4097134ff3c332f xmlns="c40ecdde-25dc-44f3-9c3a-c1c6d96f02d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4F88E1317DE4A908DDCF0B12DD079" ma:contentTypeVersion="19" ma:contentTypeDescription="Create a new document." ma:contentTypeScope="" ma:versionID="5a060e648265af13f35729be20ab4d50">
  <xsd:schema xmlns:xsd="http://www.w3.org/2001/XMLSchema" xmlns:xs="http://www.w3.org/2001/XMLSchema" xmlns:p="http://schemas.microsoft.com/office/2006/metadata/properties" xmlns:ns2="c40ecdde-25dc-44f3-9c3a-c1c6d96f02d4" xmlns:ns3="f39fd468-e77e-420d-b3bb-ab91db613c56" xmlns:ns4="cb072776-f788-448c-b714-c7f8cb34fd0a" targetNamespace="http://schemas.microsoft.com/office/2006/metadata/properties" ma:root="true" ma:fieldsID="bd7d440ee16e2480bad3faefacf5ea66" ns2:_="" ns3:_="" ns4:_="">
    <xsd:import namespace="c40ecdde-25dc-44f3-9c3a-c1c6d96f02d4"/>
    <xsd:import namespace="f39fd468-e77e-420d-b3bb-ab91db613c56"/>
    <xsd:import namespace="cb072776-f788-448c-b714-c7f8cb34fd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ecdde-25dc-44f3-9c3a-c1c6d96f0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22da0a8-ca36-4ce9-9eaa-25e2c66f0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fd468-e77e-420d-b3bb-ab91db613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72776-f788-448c-b714-c7f8cb34fd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0533A9-A65C-49B9-B972-B4EDC7D5ADF5}" ma:internalName="TaxCatchAll" ma:showField="CatchAllData" ma:web="{f39fd468-e77e-420d-b3bb-ab91db613c5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D5F9B-CC09-4436-8F76-8CED94944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C18EA0-0612-4228-8158-9F5DE8303B4C}">
  <ds:schemaRefs>
    <ds:schemaRef ds:uri="330f1608-76c2-4e95-a56c-dcbc0d77f5de"/>
    <ds:schemaRef ds:uri="http://www.w3.org/XML/1998/namespace"/>
    <ds:schemaRef ds:uri="cf91b0af-a72e-4dd3-8268-94f91e472b9d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b072776-f788-448c-b714-c7f8cb34fd0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E933BB-090D-421A-B55A-F74C3B876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(EXT) Summary Budget</vt:lpstr>
      <vt:lpstr>(EXT) Detailed Budget</vt:lpstr>
      <vt:lpstr>Budget Narrative</vt:lpstr>
      <vt:lpstr>'(EXT) Detailed Budget'!Print_Area</vt:lpstr>
      <vt:lpstr>'(EXT) Summary Budget'!Print_Area</vt:lpstr>
      <vt:lpstr>'(EXT) Detailed Budget'!Print_Titles</vt:lpstr>
    </vt:vector>
  </TitlesOfParts>
  <Manager/>
  <Company>Constella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Cost-Type Template</dc:title>
  <dc:subject/>
  <dc:creator>Olga Wall</dc:creator>
  <cp:keywords/>
  <dc:description/>
  <cp:lastModifiedBy>Burrows, Elisa</cp:lastModifiedBy>
  <cp:revision/>
  <dcterms:created xsi:type="dcterms:W3CDTF">2007-07-12T20:59:55Z</dcterms:created>
  <dcterms:modified xsi:type="dcterms:W3CDTF">2023-03-07T19:58:56Z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0x010100B624F88E1317DE4A908DDCF0B12DD079</vt:lpwstr>
  </property>
  <property fmtid="{D5CDD505-2E9C-101B-9397-08002B2CF9AE}" pid="3" name="Business Unit">
    <vt:lpwstr>109;#ID US|b6375247-ed6e-44ed-897b-6a75559f12d8</vt:lpwstr>
  </property>
  <property fmtid="{D5CDD505-2E9C-101B-9397-08002B2CF9AE}" pid="4" name="_dlc_DocIdItemGuid">
    <vt:lpwstr>4bc23855-5b7a-4831-a34d-ea9b42e72279</vt:lpwstr>
  </property>
  <property fmtid="{D5CDD505-2E9C-101B-9397-08002B2CF9AE}" pid="5" name="MediaServiceImageTags">
    <vt:lpwstr/>
  </property>
</Properties>
</file>